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" windowWidth="15480" windowHeight="93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4525" iterateDelta="1E-4"/>
</workbook>
</file>

<file path=xl/calcChain.xml><?xml version="1.0" encoding="utf-8"?>
<calcChain xmlns="http://schemas.openxmlformats.org/spreadsheetml/2006/main">
  <c r="I143" i="1" l="1"/>
  <c r="H143" i="1"/>
  <c r="G143" i="1"/>
  <c r="I14" i="1"/>
  <c r="H14" i="1"/>
  <c r="G14" i="1"/>
  <c r="I32" i="1"/>
  <c r="I31" i="1" s="1"/>
  <c r="I30" i="1" s="1"/>
  <c r="H32" i="1"/>
  <c r="H31" i="1" s="1"/>
  <c r="H30" i="1" s="1"/>
  <c r="G32" i="1"/>
  <c r="G31" i="1" s="1"/>
  <c r="G30" i="1" s="1"/>
  <c r="I47" i="1"/>
  <c r="I46" i="1" s="1"/>
  <c r="I45" i="1" s="1"/>
  <c r="H47" i="1"/>
  <c r="H46" i="1" s="1"/>
  <c r="H45" i="1" s="1"/>
  <c r="G47" i="1"/>
  <c r="G46" i="1" s="1"/>
  <c r="G45" i="1" s="1"/>
  <c r="I146" i="1"/>
  <c r="H146" i="1"/>
  <c r="G146" i="1"/>
  <c r="I36" i="1" l="1"/>
  <c r="I35" i="1" s="1"/>
  <c r="I34" i="1" s="1"/>
  <c r="H36" i="1"/>
  <c r="H35" i="1" s="1"/>
  <c r="H34" i="1" s="1"/>
  <c r="G36" i="1"/>
  <c r="G35" i="1" s="1"/>
  <c r="G34" i="1" s="1"/>
  <c r="I86" i="1" l="1"/>
  <c r="I85" i="1" s="1"/>
  <c r="I84" i="1" s="1"/>
  <c r="I83" i="1" s="1"/>
  <c r="H86" i="1"/>
  <c r="H85" i="1" s="1"/>
  <c r="H84" i="1" s="1"/>
  <c r="H83" i="1" s="1"/>
  <c r="G86" i="1"/>
  <c r="G85" i="1" s="1"/>
  <c r="G84" i="1" s="1"/>
  <c r="G83" i="1" s="1"/>
  <c r="I118" i="1" l="1"/>
  <c r="I20" i="1"/>
  <c r="I72" i="1" l="1"/>
  <c r="I71" i="1" s="1"/>
  <c r="H72" i="1"/>
  <c r="H71" i="1" s="1"/>
  <c r="G72" i="1"/>
  <c r="G71" i="1" s="1"/>
  <c r="H70" i="1" l="1"/>
  <c r="H69" i="1" s="1"/>
  <c r="H68" i="1" s="1"/>
  <c r="G70" i="1"/>
  <c r="G69" i="1" s="1"/>
  <c r="G68" i="1" s="1"/>
  <c r="I70" i="1"/>
  <c r="I69" i="1" s="1"/>
  <c r="I68" i="1" s="1"/>
  <c r="G65" i="1"/>
  <c r="I103" i="1"/>
  <c r="I102" i="1" s="1"/>
  <c r="I101" i="1" s="1"/>
  <c r="I100" i="1" s="1"/>
  <c r="H103" i="1"/>
  <c r="H102" i="1" s="1"/>
  <c r="H101" i="1" s="1"/>
  <c r="H100" i="1" s="1"/>
  <c r="G103" i="1"/>
  <c r="G102" i="1" s="1"/>
  <c r="G101" i="1" s="1"/>
  <c r="G100" i="1" s="1"/>
  <c r="I108" i="1"/>
  <c r="I107" i="1" s="1"/>
  <c r="H108" i="1"/>
  <c r="H107" i="1" s="1"/>
  <c r="G108" i="1"/>
  <c r="G107" i="1" s="1"/>
  <c r="I111" i="1"/>
  <c r="I110" i="1" s="1"/>
  <c r="H111" i="1"/>
  <c r="H110" i="1" s="1"/>
  <c r="G111" i="1"/>
  <c r="G110" i="1" s="1"/>
  <c r="I92" i="1"/>
  <c r="I91" i="1" s="1"/>
  <c r="I90" i="1" s="1"/>
  <c r="I89" i="1" s="1"/>
  <c r="H92" i="1"/>
  <c r="H91" i="1" s="1"/>
  <c r="H90" i="1" s="1"/>
  <c r="H89" i="1" s="1"/>
  <c r="G92" i="1"/>
  <c r="G91" i="1" s="1"/>
  <c r="G90" i="1" s="1"/>
  <c r="G89" i="1" s="1"/>
  <c r="I106" i="1" l="1"/>
  <c r="I105" i="1" s="1"/>
  <c r="G106" i="1"/>
  <c r="G105" i="1" s="1"/>
  <c r="H106" i="1"/>
  <c r="H105" i="1" s="1"/>
  <c r="I78" i="1"/>
  <c r="H78" i="1"/>
  <c r="H81" i="1"/>
  <c r="H80" i="1" s="1"/>
  <c r="G78" i="1"/>
  <c r="H97" i="1" l="1"/>
  <c r="H96" i="1" s="1"/>
  <c r="H95" i="1" s="1"/>
  <c r="H94" i="1" s="1"/>
  <c r="I77" i="1" l="1"/>
  <c r="I76" i="1" s="1"/>
  <c r="H77" i="1"/>
  <c r="H76" i="1" s="1"/>
  <c r="I81" i="1"/>
  <c r="I80" i="1" s="1"/>
  <c r="G81" i="1"/>
  <c r="G80" i="1" s="1"/>
  <c r="H75" i="1" l="1"/>
  <c r="H74" i="1" s="1"/>
  <c r="H67" i="1" s="1"/>
  <c r="I97" i="1"/>
  <c r="I96" i="1" s="1"/>
  <c r="I95" i="1" s="1"/>
  <c r="I94" i="1" s="1"/>
  <c r="G97" i="1"/>
  <c r="G96" i="1" s="1"/>
  <c r="G95" i="1" s="1"/>
  <c r="G94" i="1" s="1"/>
  <c r="I152" i="1" l="1"/>
  <c r="I151" i="1" s="1"/>
  <c r="I150" i="1" s="1"/>
  <c r="I149" i="1" s="1"/>
  <c r="I148" i="1" s="1"/>
  <c r="I144" i="1"/>
  <c r="I136" i="1"/>
  <c r="I135" i="1" s="1"/>
  <c r="I134" i="1" s="1"/>
  <c r="I133" i="1" s="1"/>
  <c r="I132" i="1" s="1"/>
  <c r="I130" i="1"/>
  <c r="I129" i="1" s="1"/>
  <c r="I128" i="1" s="1"/>
  <c r="I124" i="1"/>
  <c r="I123" i="1" s="1"/>
  <c r="I122" i="1" s="1"/>
  <c r="I121" i="1" s="1"/>
  <c r="I120" i="1" s="1"/>
  <c r="I117" i="1"/>
  <c r="I115" i="1"/>
  <c r="I114" i="1" s="1"/>
  <c r="I65" i="1"/>
  <c r="I63" i="1"/>
  <c r="I56" i="1"/>
  <c r="I55" i="1" s="1"/>
  <c r="I54" i="1" s="1"/>
  <c r="I52" i="1"/>
  <c r="I51" i="1" s="1"/>
  <c r="I50" i="1" s="1"/>
  <c r="I42" i="1"/>
  <c r="I41" i="1" s="1"/>
  <c r="I40" i="1" s="1"/>
  <c r="I39" i="1" s="1"/>
  <c r="I38" i="1" s="1"/>
  <c r="I28" i="1"/>
  <c r="I27" i="1" s="1"/>
  <c r="I25" i="1"/>
  <c r="I24" i="1" s="1"/>
  <c r="I22" i="1"/>
  <c r="I18" i="1"/>
  <c r="H152" i="1"/>
  <c r="H151" i="1" s="1"/>
  <c r="H150" i="1" s="1"/>
  <c r="H149" i="1" s="1"/>
  <c r="H148" i="1" s="1"/>
  <c r="H144" i="1"/>
  <c r="H136" i="1"/>
  <c r="H135" i="1" s="1"/>
  <c r="H134" i="1" s="1"/>
  <c r="H133" i="1" s="1"/>
  <c r="H132" i="1" s="1"/>
  <c r="H130" i="1"/>
  <c r="H129" i="1" s="1"/>
  <c r="H128" i="1" s="1"/>
  <c r="H124" i="1"/>
  <c r="H123" i="1" s="1"/>
  <c r="H122" i="1" s="1"/>
  <c r="H121" i="1" s="1"/>
  <c r="H120" i="1" s="1"/>
  <c r="H118" i="1"/>
  <c r="H117" i="1" s="1"/>
  <c r="H115" i="1"/>
  <c r="H114" i="1" s="1"/>
  <c r="H65" i="1"/>
  <c r="H63" i="1"/>
  <c r="H56" i="1"/>
  <c r="H55" i="1" s="1"/>
  <c r="H54" i="1" s="1"/>
  <c r="H52" i="1"/>
  <c r="H51" i="1" s="1"/>
  <c r="H50" i="1" s="1"/>
  <c r="H42" i="1"/>
  <c r="H41" i="1" s="1"/>
  <c r="H40" i="1" s="1"/>
  <c r="H39" i="1" s="1"/>
  <c r="H38" i="1" s="1"/>
  <c r="H28" i="1"/>
  <c r="H27" i="1" s="1"/>
  <c r="H25" i="1"/>
  <c r="H24" i="1" s="1"/>
  <c r="H22" i="1"/>
  <c r="H20" i="1"/>
  <c r="H18" i="1"/>
  <c r="G18" i="1"/>
  <c r="G152" i="1"/>
  <c r="G151" i="1" s="1"/>
  <c r="G150" i="1" s="1"/>
  <c r="G149" i="1" s="1"/>
  <c r="G148" i="1" s="1"/>
  <c r="G144" i="1"/>
  <c r="G136" i="1"/>
  <c r="G135" i="1" s="1"/>
  <c r="G134" i="1" s="1"/>
  <c r="G133" i="1" s="1"/>
  <c r="G132" i="1" s="1"/>
  <c r="G130" i="1"/>
  <c r="G129" i="1" s="1"/>
  <c r="G128" i="1" s="1"/>
  <c r="G124" i="1"/>
  <c r="G123" i="1" s="1"/>
  <c r="G122" i="1" s="1"/>
  <c r="G121" i="1" s="1"/>
  <c r="G120" i="1" s="1"/>
  <c r="G118" i="1"/>
  <c r="G117" i="1" s="1"/>
  <c r="G115" i="1"/>
  <c r="G114" i="1" s="1"/>
  <c r="G77" i="1"/>
  <c r="G63" i="1"/>
  <c r="G56" i="1"/>
  <c r="G55" i="1" s="1"/>
  <c r="G54" i="1" s="1"/>
  <c r="G52" i="1"/>
  <c r="G51" i="1" s="1"/>
  <c r="G42" i="1"/>
  <c r="G41" i="1" s="1"/>
  <c r="G40" i="1" s="1"/>
  <c r="G39" i="1" s="1"/>
  <c r="G38" i="1" s="1"/>
  <c r="G28" i="1"/>
  <c r="G27" i="1" s="1"/>
  <c r="G25" i="1"/>
  <c r="G24" i="1" s="1"/>
  <c r="G22" i="1"/>
  <c r="G20" i="1"/>
  <c r="G76" i="1" l="1"/>
  <c r="G75" i="1" s="1"/>
  <c r="G50" i="1"/>
  <c r="G49" i="1" s="1"/>
  <c r="G44" i="1" s="1"/>
  <c r="H113" i="1"/>
  <c r="I142" i="1"/>
  <c r="I141" i="1" s="1"/>
  <c r="I140" i="1" s="1"/>
  <c r="I139" i="1" s="1"/>
  <c r="I138" i="1" s="1"/>
  <c r="I113" i="1"/>
  <c r="H62" i="1"/>
  <c r="H61" i="1" s="1"/>
  <c r="H60" i="1" s="1"/>
  <c r="H59" i="1" s="1"/>
  <c r="H58" i="1" s="1"/>
  <c r="I62" i="1"/>
  <c r="I61" i="1" s="1"/>
  <c r="I60" i="1" s="1"/>
  <c r="I59" i="1" s="1"/>
  <c r="I58" i="1" s="1"/>
  <c r="G62" i="1"/>
  <c r="G61" i="1" s="1"/>
  <c r="G60" i="1" s="1"/>
  <c r="G59" i="1" s="1"/>
  <c r="G58" i="1" s="1"/>
  <c r="H142" i="1"/>
  <c r="H141" i="1" s="1"/>
  <c r="H140" i="1" s="1"/>
  <c r="H139" i="1" s="1"/>
  <c r="H138" i="1" s="1"/>
  <c r="I17" i="1"/>
  <c r="I16" i="1" s="1"/>
  <c r="I15" i="1" s="1"/>
  <c r="I49" i="1"/>
  <c r="I44" i="1" s="1"/>
  <c r="H49" i="1"/>
  <c r="H44" i="1" s="1"/>
  <c r="H17" i="1"/>
  <c r="H16" i="1" s="1"/>
  <c r="H15" i="1" s="1"/>
  <c r="I127" i="1"/>
  <c r="I126" i="1"/>
  <c r="H127" i="1"/>
  <c r="H126" i="1"/>
  <c r="G142" i="1"/>
  <c r="G141" i="1" s="1"/>
  <c r="G140" i="1" s="1"/>
  <c r="G139" i="1" s="1"/>
  <c r="G138" i="1" s="1"/>
  <c r="G113" i="1"/>
  <c r="G17" i="1"/>
  <c r="G16" i="1" s="1"/>
  <c r="G15" i="1" s="1"/>
  <c r="G126" i="1"/>
  <c r="G127" i="1"/>
  <c r="G99" i="1" l="1"/>
  <c r="G88" i="1" s="1"/>
  <c r="I99" i="1"/>
  <c r="I88" i="1" s="1"/>
  <c r="H99" i="1"/>
  <c r="H88" i="1" s="1"/>
  <c r="G13" i="1"/>
  <c r="I13" i="1"/>
  <c r="H13" i="1"/>
  <c r="G74" i="1"/>
  <c r="G67" i="1" s="1"/>
  <c r="H12" i="1" l="1"/>
  <c r="H154" i="1" s="1"/>
  <c r="G12" i="1"/>
  <c r="G154" i="1" s="1"/>
  <c r="I75" i="1"/>
  <c r="I74" i="1" s="1"/>
  <c r="I67" i="1" l="1"/>
  <c r="I12" i="1" s="1"/>
  <c r="I154" i="1" s="1"/>
</calcChain>
</file>

<file path=xl/sharedStrings.xml><?xml version="1.0" encoding="utf-8"?>
<sst xmlns="http://schemas.openxmlformats.org/spreadsheetml/2006/main" count="511" uniqueCount="157">
  <si>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</si>
  <si>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</si>
  <si>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</si>
  <si>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</si>
  <si>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</si>
  <si>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</si>
  <si>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</si>
  <si>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</si>
  <si>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</si>
  <si>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Резервные фонды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</si>
  <si>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</si>
  <si>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</si>
  <si>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</si>
  <si>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</si>
  <si>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</si>
  <si>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Благоустройство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</si>
  <si>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</si>
  <si>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</si>
  <si>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</si>
  <si>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</si>
  <si>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</si>
  <si>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</si>
  <si>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</si>
  <si>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</si>
  <si>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</si>
  <si>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</si>
  <si>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</si>
  <si>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</si>
  <si>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</si>
  <si>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</si>
  <si>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</si>
  <si>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</si>
  <si>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</si>
  <si>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</si>
  <si>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</si>
  <si>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</si>
  <si>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</si>
  <si>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</si>
  <si>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</si>
  <si>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Средства резервного  фонда местной администрации</t>
  </si>
  <si>
    <t>Национальная оборона</t>
  </si>
  <si>
    <t>Другие общегосударственные вопросы</t>
  </si>
  <si>
    <t>Выполнение прочих обязательств</t>
  </si>
  <si>
    <t>81 0 00 00000</t>
  </si>
  <si>
    <t>81 3 00 00000</t>
  </si>
  <si>
    <t>81 3 00 02200</t>
  </si>
  <si>
    <t>81 3 00 06100</t>
  </si>
  <si>
    <t>87 0 00 00000</t>
  </si>
  <si>
    <t>87 4 00 00000</t>
  </si>
  <si>
    <t>87 4 00 08800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</si>
  <si>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</si>
  <si>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</si>
  <si>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</si>
  <si>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</si>
  <si>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</si>
  <si>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</si>
  <si>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</si>
  <si>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</si>
  <si>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81 3 00 02000</t>
  </si>
  <si>
    <t>87 3 00 70400</t>
  </si>
  <si>
    <t>49 0 00 00000</t>
  </si>
  <si>
    <t>49 0 00 10010</t>
  </si>
  <si>
    <t>Национальная экономика</t>
  </si>
  <si>
    <t>09</t>
  </si>
  <si>
    <t>Дорожное хозяйство (дорожные фонды)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</si>
  <si>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</si>
  <si>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</si>
  <si>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Администрация Семеновского муниципального образования</t>
  </si>
  <si>
    <t>Закупка товаров, работ и услуг  для государственных  (муниципальных) нужд</t>
  </si>
  <si>
    <t>Исполнение судебных решений не связанных с погашением кредиторской задолженности</t>
  </si>
  <si>
    <t>87 2 00 00000</t>
  </si>
  <si>
    <t>Расходы по исполнительным листам</t>
  </si>
  <si>
    <t>87 2 00 94100</t>
  </si>
  <si>
    <t>Мобилизационная и вневойсковая подготовка</t>
  </si>
  <si>
    <t>Расходы за счет межбюджетных трансфертов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</si>
  <si>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</si>
  <si>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</si>
  <si>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</si>
  <si>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Уличное освещение</t>
  </si>
  <si>
    <t xml:space="preserve">Культура </t>
  </si>
  <si>
    <t>Доплаты к пенсиям муниципальным служащим</t>
  </si>
  <si>
    <t xml:space="preserve"> Иные межбюджетные трансферты из бюджетов поселений</t>
  </si>
  <si>
    <t>Совет Семеновского муниципального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</si>
  <si>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</si>
  <si>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главы муниципального образования</t>
  </si>
  <si>
    <t>87 3 00 00000</t>
  </si>
  <si>
    <t>Мероприятия по поддержке ассоциации «Совет муниципальных образований Саратовской области»</t>
  </si>
  <si>
    <t>06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</si>
  <si>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</si>
  <si>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</si>
  <si>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</si>
  <si>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</si>
  <si>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</si>
  <si>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</si>
  <si>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к решению Совета Семеновского муниципального</t>
  </si>
  <si>
    <t>образования Федоровского муниципального района</t>
  </si>
  <si>
    <t>сумма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</si>
  <si>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</si>
  <si>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Коммунальное хозяйство</t>
  </si>
  <si>
    <t>72 0 00 00000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</si>
  <si>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</si>
  <si>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</si>
  <si>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72 0 00 70200</t>
  </si>
  <si>
    <t>Приложение 2</t>
  </si>
  <si>
    <t>МП "Ремонт, содержание автомобильных дорог в границах Семеновского муниципального образования Федоровского муниципального района Саратовской области на 2022-2024 годы"</t>
  </si>
  <si>
    <t>25 0 00 00000</t>
  </si>
  <si>
    <t>Основное мероприятие " Ремонт, содержание автомобильных дорог"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</si>
  <si>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областного дорожного фонда</t>
  </si>
  <si>
    <t>25 0 01 00000</t>
  </si>
  <si>
    <t xml:space="preserve">25 0 01 D7610 </t>
  </si>
  <si>
    <t>Осуществление дорожной деятельности в отношении автомобильных дорог общего пользования местного значения  в границах населенных пунктов сельского поселения за счет средств местного бюджета (или за счет средств муниципального дорожного фонда)</t>
  </si>
  <si>
    <t>25 0 01 V0000</t>
  </si>
  <si>
    <t>Жилищное хозяйство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</si>
  <si>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</si>
  <si>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</si>
  <si>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области жилищного хозяйства</t>
  </si>
  <si>
    <t>89 0 00 03000</t>
  </si>
  <si>
    <t xml:space="preserve">МП" Комплексное развитие сельских территорий на 2021-2025 годы" </t>
  </si>
  <si>
    <t>20 0 00 00000</t>
  </si>
  <si>
    <t>20 0 01 00000</t>
  </si>
  <si>
    <t>Обеспечение комплексного развития сельских территорий (благоустройство сельских территорий)</t>
  </si>
  <si>
    <t xml:space="preserve">20 0 01 L5766 </t>
  </si>
  <si>
    <t>Благоустройство сельских территорий</t>
  </si>
  <si>
    <t>20 0 01 V0000</t>
  </si>
  <si>
    <t>МП "Энергосбережение и повышение энергетической эффективности Семеновского муниципального образования до 2027 года"</t>
  </si>
  <si>
    <t>Основное мероприятие " Мероприятия по снижению затрат на энергопотребление</t>
  </si>
  <si>
    <t>1Б 0 00 00000</t>
  </si>
  <si>
    <t>1Б 0 01 00000</t>
  </si>
  <si>
    <t>1Б 0 01 V0000</t>
  </si>
  <si>
    <t>Мероприятия по снижение затрат на энергопотребление</t>
  </si>
  <si>
    <t>Основное мероприятие "Благоустройство сельских территорий"</t>
  </si>
  <si>
    <t>Водные ресурсы</t>
  </si>
  <si>
    <t>МП "Повышения качества водоснабжения и водоотведения"</t>
  </si>
  <si>
    <t>15 0 00 00000</t>
  </si>
  <si>
    <t>Реализация регионального проекта (программы) в целях выполнения задач федерального проекта ( Чистая вода)</t>
  </si>
  <si>
    <t>Строительство и реконструкция (модернизация) объектов питьевого водоснабжения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</si>
  <si>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</si>
  <si>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15 0 F5 52430</t>
  </si>
  <si>
    <t>15 0 F5 00000</t>
  </si>
  <si>
    <t>Другие вопросы в области национальной экономики</t>
  </si>
  <si>
    <t>12</t>
  </si>
  <si>
    <t>89 0 00 69000</t>
  </si>
  <si>
    <t>Мероприятия в области территориального планирования и градостроения</t>
  </si>
  <si>
    <t>07</t>
  </si>
  <si>
    <t>Обеспечение проведения выборов и референдумов</t>
  </si>
  <si>
    <t>Обеспечение проведения выборов в представительный орган местного самоуправления</t>
  </si>
  <si>
    <t>45 0 00 03100</t>
  </si>
  <si>
    <t>Специальные расходы</t>
  </si>
  <si>
    <t xml:space="preserve">Саратовской области от 12.2023 № </t>
  </si>
  <si>
    <t xml:space="preserve"> Ведомственная структура расходов бюджета  муниципального образования на 2024 год и плановый период 2025 и 2026 годов</t>
  </si>
  <si>
    <t>Мероприятия в сфере приватизации и продажи государственного и муниципального имущества</t>
  </si>
  <si>
    <t>13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</si>
  <si>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</si>
  <si>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</si>
  <si>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</si>
  <si>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Предоставление иных межбюджетных трансфертов из бюджетов поселений бюджетам муниципальных районов в соответствии с заключенными соглашениями</t>
  </si>
  <si>
    <t>Иные межбюджетные трансферты из бюджетов поселений.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</si>
</sst>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3" xfId="0" applyFont="1" applyBorder="1" applyAlignment="1">
      <alignment horizontal="justify" wrapText="1"/>
    </xf>
    <xf numFmtId="0" fontId="9" fillId="0" borderId="2" xfId="0" applyFont="1" applyBorder="1" applyAlignment="1">
      <alignment horizontal="justify" wrapText="1"/>
    </xf>
    <xf numFmtId="49" fontId="8" fillId="0" borderId="4" xfId="0" applyNumberFormat="1" applyFont="1" applyBorder="1" applyAlignment="1">
      <alignment horizontal="center"/>
    </xf>
    <xf numFmtId="0" fontId="8" fillId="2" borderId="3" xfId="0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0" borderId="12" xfId="0" applyFont="1" applyBorder="1" applyAlignment="1">
      <alignment horizontal="left"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showWhiteSpace="0" view="pageBreakPreview" topLeftCell="A144" zoomScale="76" zoomScaleNormal="100" zoomScaleSheetLayoutView="76" zoomScalePageLayoutView="72" workbookViewId="0">
      <selection activeCell="G118" sqref="G118"/>
    </sheetView>
  </sheetViews>
  <sheetFormatPr defaultRowHeight="14.4" x14ac:dyDescent="0.3"/>
  <cols>
    <col min="1" max="1" width="48.109375" customWidth="1"/>
    <col min="2" max="2" width="7" customWidth="1"/>
    <col min="3" max="3" width="7.6640625" customWidth="1"/>
    <col min="5" max="5" width="18.44140625" customWidth="1"/>
    <col min="6" max="6" width="7.5546875" customWidth="1"/>
    <col min="7" max="7" width="12" customWidth="1"/>
    <col min="8" max="8" width="11.33203125" customWidth="1"/>
    <col min="9" max="9" width="11.5546875" customWidth="1"/>
    <col min="10" max="10" width="0.109375" customWidth="1"/>
  </cols>
  <sheetData>
    <row r="1" spans="1:10" ht="12" customHeight="1" x14ac:dyDescent="0.3">
      <c r="A1" s="2"/>
      <c r="B1" s="2"/>
      <c r="C1" s="2"/>
      <c r="D1" s="67" t="s">
        <v>103</v>
      </c>
      <c r="E1" s="67"/>
      <c r="F1" s="67"/>
      <c r="G1" s="67"/>
      <c r="H1" s="67"/>
      <c r="I1" s="67"/>
    </row>
    <row r="2" spans="1:10" ht="12" customHeight="1" x14ac:dyDescent="0.3">
      <c r="A2" s="2"/>
      <c r="B2" s="2"/>
      <c r="C2" s="2"/>
      <c r="D2" s="67" t="s">
        <v>94</v>
      </c>
      <c r="E2" s="67"/>
      <c r="F2" s="67"/>
      <c r="G2" s="67"/>
      <c r="H2" s="67"/>
      <c r="I2" s="67"/>
    </row>
    <row r="3" spans="1:10" ht="12" customHeight="1" x14ac:dyDescent="0.3">
      <c r="A3" s="2"/>
      <c r="B3" s="2"/>
      <c r="C3" s="2"/>
      <c r="D3" s="67" t="s">
        <v>95</v>
      </c>
      <c r="E3" s="67"/>
      <c r="F3" s="67"/>
      <c r="G3" s="67"/>
      <c r="H3" s="67"/>
      <c r="I3" s="67"/>
    </row>
    <row r="4" spans="1:10" ht="12" customHeight="1" x14ac:dyDescent="0.3">
      <c r="A4" s="2"/>
      <c r="B4" s="2"/>
      <c r="C4" s="2"/>
      <c r="D4" s="67" t="s">
        <v>148</v>
      </c>
      <c r="E4" s="67"/>
      <c r="F4" s="67"/>
      <c r="G4" s="67"/>
      <c r="H4" s="67"/>
      <c r="I4" s="67"/>
    </row>
    <row r="5" spans="1:10" ht="12" customHeight="1" x14ac:dyDescent="0.25">
      <c r="A5" s="2"/>
      <c r="B5" s="2"/>
      <c r="C5" s="2"/>
      <c r="D5" s="67"/>
      <c r="E5" s="67"/>
      <c r="F5" s="67"/>
      <c r="G5" s="67"/>
      <c r="H5" s="67"/>
      <c r="I5" s="67"/>
    </row>
    <row r="6" spans="1:10" ht="15" customHeight="1" x14ac:dyDescent="0.3">
      <c r="A6" s="64" t="s">
        <v>149</v>
      </c>
      <c r="B6" s="64"/>
      <c r="C6" s="64"/>
      <c r="D6" s="64"/>
      <c r="E6" s="64"/>
      <c r="F6" s="64"/>
      <c r="G6" s="64"/>
      <c r="H6" s="64"/>
      <c r="I6" s="64"/>
      <c r="J6" s="3"/>
    </row>
    <row r="7" spans="1:10" ht="15" customHeight="1" x14ac:dyDescent="0.3">
      <c r="A7" s="64"/>
      <c r="B7" s="64"/>
      <c r="C7" s="64"/>
      <c r="D7" s="64"/>
      <c r="E7" s="64"/>
      <c r="F7" s="64"/>
      <c r="G7" s="64"/>
      <c r="H7" s="64"/>
      <c r="I7" s="64"/>
      <c r="J7" s="3"/>
    </row>
    <row r="8" spans="1:10" ht="1.5" customHeight="1" x14ac:dyDescent="0.3">
      <c r="A8" s="64"/>
      <c r="B8" s="64"/>
      <c r="C8" s="64"/>
      <c r="D8" s="64"/>
      <c r="E8" s="64"/>
      <c r="F8" s="64"/>
      <c r="G8" s="64"/>
      <c r="H8" s="64"/>
      <c r="I8" s="64"/>
      <c r="J8" s="3"/>
    </row>
    <row r="9" spans="1:10" ht="15.75" customHeight="1" x14ac:dyDescent="0.3">
      <c r="A9" s="1" t="s">
        <v>89</v>
      </c>
      <c r="B9" s="3"/>
      <c r="C9" s="3"/>
      <c r="D9" s="3"/>
      <c r="E9" s="65" t="s">
        <v>38</v>
      </c>
      <c r="F9" s="66"/>
      <c r="G9" s="66"/>
      <c r="H9" s="66"/>
      <c r="I9" s="66"/>
      <c r="J9" s="66"/>
    </row>
    <row r="10" spans="1:10" ht="15.75" customHeight="1" x14ac:dyDescent="0.3">
      <c r="A10" s="57" t="s">
        <v>0</v>
      </c>
      <c r="B10" s="59" t="s">
        <v>1</v>
      </c>
      <c r="C10" s="59" t="s">
        <v>36</v>
      </c>
      <c r="D10" s="61" t="s">
        <v>2</v>
      </c>
      <c r="E10" s="57" t="s">
        <v>37</v>
      </c>
      <c r="F10" s="57" t="s">
        <v>3</v>
      </c>
      <c r="G10" s="55" t="s">
        <v>96</v>
      </c>
      <c r="H10" s="55"/>
      <c r="I10" s="56"/>
      <c r="J10" s="30"/>
    </row>
    <row r="11" spans="1:10" ht="30.75" customHeight="1" thickBot="1" x14ac:dyDescent="0.35">
      <c r="A11" s="58"/>
      <c r="B11" s="60"/>
      <c r="C11" s="63"/>
      <c r="D11" s="62"/>
      <c r="E11" s="58"/>
      <c r="F11" s="58"/>
      <c r="G11" s="31">
        <v>2024</v>
      </c>
      <c r="H11" s="4">
        <v>2025</v>
      </c>
      <c r="I11" s="5">
        <v>2026</v>
      </c>
      <c r="J11" s="3"/>
    </row>
    <row r="12" spans="1:10" ht="35.4" thickBot="1" x14ac:dyDescent="0.35">
      <c r="A12" s="8" t="s">
        <v>67</v>
      </c>
      <c r="B12" s="6">
        <v>353</v>
      </c>
      <c r="C12" s="10"/>
      <c r="D12" s="7"/>
      <c r="E12" s="9"/>
      <c r="F12" s="9"/>
      <c r="G12" s="32">
        <f>SUM(G13+G58+G67+G88+G120+G126+G132)</f>
        <v>14631.199999999999</v>
      </c>
      <c r="H12" s="32">
        <f>SUM(H13+H58+H67+H88+H120+H126+H132)</f>
        <v>8146.3</v>
      </c>
      <c r="I12" s="32">
        <f>SUM(I13+I58+I67+I88+I120+I126+I132)</f>
        <v>8819.5999999999985</v>
      </c>
      <c r="J12" s="3"/>
    </row>
    <row r="13" spans="1:10" ht="18" thickBot="1" x14ac:dyDescent="0.35">
      <c r="A13" s="8" t="s">
        <v>4</v>
      </c>
      <c r="B13" s="9">
        <v>353</v>
      </c>
      <c r="C13" s="10" t="s">
        <v>29</v>
      </c>
      <c r="D13" s="11"/>
      <c r="E13" s="9"/>
      <c r="F13" s="9"/>
      <c r="G13" s="33">
        <f>SUM(G14+G34+G38+G44)</f>
        <v>4072.3</v>
      </c>
      <c r="H13" s="33">
        <f>SUM(H14+H34+H38+H44)</f>
        <v>4060</v>
      </c>
      <c r="I13" s="33">
        <f>SUM(I14+I34+I38+I44)</f>
        <v>4090</v>
      </c>
      <c r="J13" s="3"/>
    </row>
    <row r="14" spans="1:10" ht="108.6" thickBot="1" x14ac:dyDescent="0.4">
      <c r="A14" s="12" t="s">
        <v>5</v>
      </c>
      <c r="B14" s="13">
        <v>353</v>
      </c>
      <c r="C14" s="14" t="s">
        <v>29</v>
      </c>
      <c r="D14" s="15" t="s">
        <v>30</v>
      </c>
      <c r="E14" s="13"/>
      <c r="F14" s="13"/>
      <c r="G14" s="34">
        <f>SUM(G15+G30)</f>
        <v>4024</v>
      </c>
      <c r="H14" s="34">
        <f>SUM(H15+H30)</f>
        <v>4054</v>
      </c>
      <c r="I14" s="34">
        <f>SUM(I15+I30)</f>
        <v>4084</v>
      </c>
      <c r="J14" s="3"/>
    </row>
    <row r="15" spans="1:10" ht="36.6" thickBot="1" x14ac:dyDescent="0.4">
      <c r="A15" s="16" t="s">
        <v>91</v>
      </c>
      <c r="B15" s="17">
        <v>353</v>
      </c>
      <c r="C15" s="23" t="s">
        <v>29</v>
      </c>
      <c r="D15" s="24" t="s">
        <v>30</v>
      </c>
      <c r="E15" s="17" t="s">
        <v>43</v>
      </c>
      <c r="F15" s="17"/>
      <c r="G15" s="35">
        <f>SUM(G16)</f>
        <v>4014</v>
      </c>
      <c r="H15" s="35">
        <f>SUM(H16)</f>
        <v>4044</v>
      </c>
      <c r="I15" s="35">
        <f>SUM(I16)</f>
        <v>4074</v>
      </c>
      <c r="J15" s="3"/>
    </row>
    <row r="16" spans="1:10" ht="36.6" thickBot="1" x14ac:dyDescent="0.4">
      <c r="A16" s="16" t="s">
        <v>92</v>
      </c>
      <c r="B16" s="17">
        <v>353</v>
      </c>
      <c r="C16" s="23" t="s">
        <v>29</v>
      </c>
      <c r="D16" s="24" t="s">
        <v>30</v>
      </c>
      <c r="E16" s="17" t="s">
        <v>44</v>
      </c>
      <c r="F16" s="17"/>
      <c r="G16" s="35">
        <f>SUM(G17+G24+G27)</f>
        <v>4014</v>
      </c>
      <c r="H16" s="35">
        <f>SUM(H17+H24+H27)</f>
        <v>4044</v>
      </c>
      <c r="I16" s="35">
        <f>SUM(I17+I24+I27)</f>
        <v>4074</v>
      </c>
      <c r="J16" s="3"/>
    </row>
    <row r="17" spans="1:10" ht="36.6" thickBot="1" x14ac:dyDescent="0.4">
      <c r="A17" s="16" t="s">
        <v>93</v>
      </c>
      <c r="B17" s="17">
        <v>353</v>
      </c>
      <c r="C17" s="23" t="s">
        <v>29</v>
      </c>
      <c r="D17" s="24" t="s">
        <v>30</v>
      </c>
      <c r="E17" s="17" t="s">
        <v>45</v>
      </c>
      <c r="F17" s="17"/>
      <c r="G17" s="35">
        <f>SUM(G18+G20+G22)</f>
        <v>3880</v>
      </c>
      <c r="H17" s="35">
        <f>SUM(H18+H20+H22)</f>
        <v>3905</v>
      </c>
      <c r="I17" s="35">
        <f>SUM(I18+I20+I22)</f>
        <v>3930</v>
      </c>
      <c r="J17" s="3"/>
    </row>
    <row r="18" spans="1:10" ht="108.6" thickBot="1" x14ac:dyDescent="0.4">
      <c r="A18" s="16" t="s">
        <v>6</v>
      </c>
      <c r="B18" s="17">
        <v>353</v>
      </c>
      <c r="C18" s="23" t="s">
        <v>29</v>
      </c>
      <c r="D18" s="24" t="s">
        <v>30</v>
      </c>
      <c r="E18" s="17" t="s">
        <v>45</v>
      </c>
      <c r="F18" s="17">
        <v>100</v>
      </c>
      <c r="G18" s="35">
        <f>SUM(G19)</f>
        <v>3005.4</v>
      </c>
      <c r="H18" s="35">
        <f>SUM(H19)</f>
        <v>3005.4</v>
      </c>
      <c r="I18" s="35">
        <f>SUM(I19)</f>
        <v>3005.4</v>
      </c>
      <c r="J18" s="3"/>
    </row>
    <row r="19" spans="1:10" ht="54.6" thickBot="1" x14ac:dyDescent="0.4">
      <c r="A19" s="16" t="s">
        <v>88</v>
      </c>
      <c r="B19" s="17">
        <v>353</v>
      </c>
      <c r="C19" s="23" t="s">
        <v>29</v>
      </c>
      <c r="D19" s="24" t="s">
        <v>30</v>
      </c>
      <c r="E19" s="17" t="s">
        <v>45</v>
      </c>
      <c r="F19" s="17">
        <v>120</v>
      </c>
      <c r="G19" s="35">
        <v>3005.4</v>
      </c>
      <c r="H19" s="35">
        <v>3005.4</v>
      </c>
      <c r="I19" s="35">
        <v>3005.4</v>
      </c>
      <c r="J19" s="3"/>
    </row>
    <row r="20" spans="1:10" ht="36.6" thickBot="1" x14ac:dyDescent="0.4">
      <c r="A20" s="16" t="s">
        <v>68</v>
      </c>
      <c r="B20" s="17">
        <v>353</v>
      </c>
      <c r="C20" s="23" t="s">
        <v>29</v>
      </c>
      <c r="D20" s="24" t="s">
        <v>30</v>
      </c>
      <c r="E20" s="17" t="s">
        <v>45</v>
      </c>
      <c r="F20" s="17">
        <v>200</v>
      </c>
      <c r="G20" s="35">
        <f>SUM(G21)</f>
        <v>869.6</v>
      </c>
      <c r="H20" s="35">
        <f>SUM(H21)</f>
        <v>894.6</v>
      </c>
      <c r="I20" s="35">
        <f>SUM(I21)</f>
        <v>919.6</v>
      </c>
      <c r="J20" s="3"/>
    </row>
    <row r="21" spans="1:10" ht="54.6" thickBot="1" x14ac:dyDescent="0.4">
      <c r="A21" s="16" t="s">
        <v>7</v>
      </c>
      <c r="B21" s="17">
        <v>353</v>
      </c>
      <c r="C21" s="23" t="s">
        <v>29</v>
      </c>
      <c r="D21" s="24" t="s">
        <v>30</v>
      </c>
      <c r="E21" s="17" t="s">
        <v>45</v>
      </c>
      <c r="F21" s="17">
        <v>240</v>
      </c>
      <c r="G21" s="35">
        <v>869.6</v>
      </c>
      <c r="H21" s="35">
        <v>894.6</v>
      </c>
      <c r="I21" s="35">
        <v>919.6</v>
      </c>
      <c r="J21" s="3"/>
    </row>
    <row r="22" spans="1:10" ht="18.600000000000001" thickBot="1" x14ac:dyDescent="0.4">
      <c r="A22" s="16" t="s">
        <v>12</v>
      </c>
      <c r="B22" s="17">
        <v>353</v>
      </c>
      <c r="C22" s="23" t="s">
        <v>29</v>
      </c>
      <c r="D22" s="24" t="s">
        <v>30</v>
      </c>
      <c r="E22" s="17" t="s">
        <v>45</v>
      </c>
      <c r="F22" s="17">
        <v>800</v>
      </c>
      <c r="G22" s="35">
        <f>SUM(G23)</f>
        <v>5</v>
      </c>
      <c r="H22" s="35">
        <f>SUM(H23)</f>
        <v>5</v>
      </c>
      <c r="I22" s="35">
        <f>SUM(I23)</f>
        <v>5</v>
      </c>
      <c r="J22" s="3"/>
    </row>
    <row r="23" spans="1:10" ht="18.600000000000001" thickBot="1" x14ac:dyDescent="0.4">
      <c r="A23" s="16" t="s">
        <v>8</v>
      </c>
      <c r="B23" s="17">
        <v>353</v>
      </c>
      <c r="C23" s="23" t="s">
        <v>29</v>
      </c>
      <c r="D23" s="24" t="s">
        <v>30</v>
      </c>
      <c r="E23" s="17" t="s">
        <v>45</v>
      </c>
      <c r="F23" s="17">
        <v>850</v>
      </c>
      <c r="G23" s="35">
        <v>5</v>
      </c>
      <c r="H23" s="35">
        <v>5</v>
      </c>
      <c r="I23" s="35">
        <v>5</v>
      </c>
      <c r="J23" s="3"/>
    </row>
    <row r="24" spans="1:10" ht="108.6" thickBot="1" x14ac:dyDescent="0.4">
      <c r="A24" s="16" t="s">
        <v>65</v>
      </c>
      <c r="B24" s="17">
        <v>353</v>
      </c>
      <c r="C24" s="23" t="s">
        <v>29</v>
      </c>
      <c r="D24" s="24" t="s">
        <v>30</v>
      </c>
      <c r="E24" s="17" t="s">
        <v>46</v>
      </c>
      <c r="F24" s="17"/>
      <c r="G24" s="35">
        <f t="shared" ref="G24:I25" si="0">SUM(G25)</f>
        <v>126</v>
      </c>
      <c r="H24" s="35">
        <f t="shared" si="0"/>
        <v>131</v>
      </c>
      <c r="I24" s="35">
        <f t="shared" si="0"/>
        <v>136</v>
      </c>
      <c r="J24" s="3"/>
    </row>
    <row r="25" spans="1:10" ht="18.600000000000001" thickBot="1" x14ac:dyDescent="0.4">
      <c r="A25" s="16" t="s">
        <v>12</v>
      </c>
      <c r="B25" s="17">
        <v>353</v>
      </c>
      <c r="C25" s="23" t="s">
        <v>29</v>
      </c>
      <c r="D25" s="24" t="s">
        <v>30</v>
      </c>
      <c r="E25" s="17" t="s">
        <v>46</v>
      </c>
      <c r="F25" s="17">
        <v>800</v>
      </c>
      <c r="G25" s="35">
        <f t="shared" si="0"/>
        <v>126</v>
      </c>
      <c r="H25" s="35">
        <f t="shared" si="0"/>
        <v>131</v>
      </c>
      <c r="I25" s="35">
        <f t="shared" si="0"/>
        <v>136</v>
      </c>
      <c r="J25" s="3"/>
    </row>
    <row r="26" spans="1:10" ht="18.600000000000001" thickBot="1" x14ac:dyDescent="0.4">
      <c r="A26" s="16" t="s">
        <v>8</v>
      </c>
      <c r="B26" s="17">
        <v>353</v>
      </c>
      <c r="C26" s="23" t="s">
        <v>29</v>
      </c>
      <c r="D26" s="24" t="s">
        <v>30</v>
      </c>
      <c r="E26" s="17" t="s">
        <v>46</v>
      </c>
      <c r="F26" s="17">
        <v>850</v>
      </c>
      <c r="G26" s="35">
        <v>126</v>
      </c>
      <c r="H26" s="35">
        <v>131</v>
      </c>
      <c r="I26" s="35">
        <v>136</v>
      </c>
      <c r="J26" s="3"/>
    </row>
    <row r="27" spans="1:10" ht="90.6" thickBot="1" x14ac:dyDescent="0.4">
      <c r="A27" s="16" t="s">
        <v>97</v>
      </c>
      <c r="B27" s="17">
        <v>353</v>
      </c>
      <c r="C27" s="23" t="s">
        <v>29</v>
      </c>
      <c r="D27" s="24" t="s">
        <v>30</v>
      </c>
      <c r="E27" s="17" t="s">
        <v>66</v>
      </c>
      <c r="F27" s="17"/>
      <c r="G27" s="35">
        <f t="shared" ref="G27:I27" si="1">SUM(G28)</f>
        <v>8</v>
      </c>
      <c r="H27" s="35">
        <f t="shared" si="1"/>
        <v>8</v>
      </c>
      <c r="I27" s="35">
        <f t="shared" si="1"/>
        <v>8</v>
      </c>
      <c r="J27" s="3"/>
    </row>
    <row r="28" spans="1:10" ht="18.600000000000001" thickBot="1" x14ac:dyDescent="0.4">
      <c r="A28" s="16" t="s">
        <v>12</v>
      </c>
      <c r="B28" s="17">
        <v>353</v>
      </c>
      <c r="C28" s="23" t="s">
        <v>29</v>
      </c>
      <c r="D28" s="24" t="s">
        <v>30</v>
      </c>
      <c r="E28" s="17" t="s">
        <v>66</v>
      </c>
      <c r="F28" s="17">
        <v>800</v>
      </c>
      <c r="G28" s="35">
        <f>SUM(G29)</f>
        <v>8</v>
      </c>
      <c r="H28" s="35">
        <f>SUM(H29)</f>
        <v>8</v>
      </c>
      <c r="I28" s="35">
        <f>SUM(I29)</f>
        <v>8</v>
      </c>
      <c r="J28" s="3"/>
    </row>
    <row r="29" spans="1:10" ht="41.4" customHeight="1" thickBot="1" x14ac:dyDescent="0.4">
      <c r="A29" s="16" t="s">
        <v>8</v>
      </c>
      <c r="B29" s="17">
        <v>353</v>
      </c>
      <c r="C29" s="23" t="s">
        <v>29</v>
      </c>
      <c r="D29" s="24" t="s">
        <v>30</v>
      </c>
      <c r="E29" s="17" t="s">
        <v>66</v>
      </c>
      <c r="F29" s="17">
        <v>850</v>
      </c>
      <c r="G29" s="35">
        <v>8</v>
      </c>
      <c r="H29" s="35">
        <v>8</v>
      </c>
      <c r="I29" s="35">
        <v>8</v>
      </c>
      <c r="J29" s="3"/>
    </row>
    <row r="30" spans="1:10" ht="90.6" thickBot="1" x14ac:dyDescent="0.4">
      <c r="A30" s="16" t="s">
        <v>155</v>
      </c>
      <c r="B30" s="17">
        <v>353</v>
      </c>
      <c r="C30" s="23" t="s">
        <v>29</v>
      </c>
      <c r="D30" s="24" t="s">
        <v>30</v>
      </c>
      <c r="E30" s="17" t="s">
        <v>56</v>
      </c>
      <c r="F30" s="17"/>
      <c r="G30" s="35">
        <f t="shared" ref="G30:I32" si="2">SUM(G31)</f>
        <v>10</v>
      </c>
      <c r="H30" s="35">
        <f t="shared" si="2"/>
        <v>10</v>
      </c>
      <c r="I30" s="35">
        <f t="shared" si="2"/>
        <v>10</v>
      </c>
      <c r="J30" s="3"/>
    </row>
    <row r="31" spans="1:10" ht="36.6" thickBot="1" x14ac:dyDescent="0.4">
      <c r="A31" s="16" t="s">
        <v>156</v>
      </c>
      <c r="B31" s="17">
        <v>353</v>
      </c>
      <c r="C31" s="23" t="s">
        <v>29</v>
      </c>
      <c r="D31" s="24" t="s">
        <v>30</v>
      </c>
      <c r="E31" s="17" t="s">
        <v>57</v>
      </c>
      <c r="F31" s="17"/>
      <c r="G31" s="35">
        <f t="shared" si="2"/>
        <v>10</v>
      </c>
      <c r="H31" s="35">
        <f t="shared" si="2"/>
        <v>10</v>
      </c>
      <c r="I31" s="35">
        <f t="shared" si="2"/>
        <v>10</v>
      </c>
      <c r="J31" s="3"/>
    </row>
    <row r="32" spans="1:10" ht="18.600000000000001" thickBot="1" x14ac:dyDescent="0.4">
      <c r="A32" s="16" t="s">
        <v>19</v>
      </c>
      <c r="B32" s="17">
        <v>353</v>
      </c>
      <c r="C32" s="23" t="s">
        <v>29</v>
      </c>
      <c r="D32" s="24" t="s">
        <v>30</v>
      </c>
      <c r="E32" s="17" t="s">
        <v>57</v>
      </c>
      <c r="F32" s="17">
        <v>500</v>
      </c>
      <c r="G32" s="35">
        <f t="shared" si="2"/>
        <v>10</v>
      </c>
      <c r="H32" s="35">
        <f t="shared" si="2"/>
        <v>10</v>
      </c>
      <c r="I32" s="35">
        <f t="shared" si="2"/>
        <v>10</v>
      </c>
      <c r="J32" s="3"/>
    </row>
    <row r="33" spans="1:10" ht="16.8" customHeight="1" thickBot="1" x14ac:dyDescent="0.4">
      <c r="A33" s="16" t="s">
        <v>20</v>
      </c>
      <c r="B33" s="17">
        <v>353</v>
      </c>
      <c r="C33" s="23" t="s">
        <v>29</v>
      </c>
      <c r="D33" s="24" t="s">
        <v>30</v>
      </c>
      <c r="E33" s="17" t="s">
        <v>57</v>
      </c>
      <c r="F33" s="17">
        <v>540</v>
      </c>
      <c r="G33" s="35">
        <v>10</v>
      </c>
      <c r="H33" s="35">
        <v>10</v>
      </c>
      <c r="I33" s="35">
        <v>10</v>
      </c>
      <c r="J33" s="3"/>
    </row>
    <row r="34" spans="1:10" ht="36.6" hidden="1" thickBot="1" x14ac:dyDescent="0.4">
      <c r="A34" s="18" t="s">
        <v>144</v>
      </c>
      <c r="B34" s="17">
        <v>353</v>
      </c>
      <c r="C34" s="19" t="s">
        <v>29</v>
      </c>
      <c r="D34" s="20" t="s">
        <v>143</v>
      </c>
      <c r="E34" s="21"/>
      <c r="F34" s="21"/>
      <c r="G34" s="36">
        <f t="shared" ref="G34:I36" si="3">SUM(G35)</f>
        <v>0</v>
      </c>
      <c r="H34" s="36">
        <f t="shared" si="3"/>
        <v>0</v>
      </c>
      <c r="I34" s="36">
        <f t="shared" si="3"/>
        <v>0</v>
      </c>
      <c r="J34" s="3"/>
    </row>
    <row r="35" spans="1:10" ht="54.6" hidden="1" thickBot="1" x14ac:dyDescent="0.4">
      <c r="A35" s="16" t="s">
        <v>145</v>
      </c>
      <c r="B35" s="17">
        <v>353</v>
      </c>
      <c r="C35" s="22" t="s">
        <v>29</v>
      </c>
      <c r="D35" s="17" t="s">
        <v>143</v>
      </c>
      <c r="E35" s="17" t="s">
        <v>146</v>
      </c>
      <c r="F35" s="17"/>
      <c r="G35" s="35">
        <f t="shared" si="3"/>
        <v>0</v>
      </c>
      <c r="H35" s="35">
        <f t="shared" si="3"/>
        <v>0</v>
      </c>
      <c r="I35" s="35">
        <f t="shared" si="3"/>
        <v>0</v>
      </c>
      <c r="J35" s="3"/>
    </row>
    <row r="36" spans="1:10" ht="18.600000000000001" hidden="1" thickBot="1" x14ac:dyDescent="0.4">
      <c r="A36" s="16" t="s">
        <v>12</v>
      </c>
      <c r="B36" s="17">
        <v>353</v>
      </c>
      <c r="C36" s="22" t="s">
        <v>29</v>
      </c>
      <c r="D36" s="17" t="s">
        <v>143</v>
      </c>
      <c r="E36" s="17" t="s">
        <v>146</v>
      </c>
      <c r="F36" s="17">
        <v>800</v>
      </c>
      <c r="G36" s="35">
        <f t="shared" si="3"/>
        <v>0</v>
      </c>
      <c r="H36" s="35">
        <f t="shared" si="3"/>
        <v>0</v>
      </c>
      <c r="I36" s="35">
        <f t="shared" si="3"/>
        <v>0</v>
      </c>
      <c r="J36" s="3"/>
    </row>
    <row r="37" spans="1:10" ht="18.600000000000001" hidden="1" thickBot="1" x14ac:dyDescent="0.4">
      <c r="A37" s="16" t="s">
        <v>147</v>
      </c>
      <c r="B37" s="17">
        <v>353</v>
      </c>
      <c r="C37" s="22" t="s">
        <v>29</v>
      </c>
      <c r="D37" s="17" t="s">
        <v>143</v>
      </c>
      <c r="E37" s="17" t="s">
        <v>146</v>
      </c>
      <c r="F37" s="17">
        <v>880</v>
      </c>
      <c r="G37" s="35">
        <v>0</v>
      </c>
      <c r="H37" s="35">
        <v>0</v>
      </c>
      <c r="I37" s="35">
        <v>0</v>
      </c>
      <c r="J37" s="3"/>
    </row>
    <row r="38" spans="1:10" ht="18.600000000000001" thickBot="1" x14ac:dyDescent="0.4">
      <c r="A38" s="12" t="s">
        <v>9</v>
      </c>
      <c r="B38" s="13">
        <v>353</v>
      </c>
      <c r="C38" s="14" t="s">
        <v>29</v>
      </c>
      <c r="D38" s="15">
        <v>11</v>
      </c>
      <c r="E38" s="17"/>
      <c r="F38" s="13"/>
      <c r="G38" s="34">
        <f t="shared" ref="G38:I42" si="4">SUM(G39)</f>
        <v>1</v>
      </c>
      <c r="H38" s="34">
        <f t="shared" si="4"/>
        <v>1</v>
      </c>
      <c r="I38" s="34">
        <f t="shared" si="4"/>
        <v>1</v>
      </c>
      <c r="J38" s="3"/>
    </row>
    <row r="39" spans="1:10" ht="36.6" thickBot="1" x14ac:dyDescent="0.4">
      <c r="A39" s="16" t="s">
        <v>10</v>
      </c>
      <c r="B39" s="17">
        <v>353</v>
      </c>
      <c r="C39" s="23" t="s">
        <v>29</v>
      </c>
      <c r="D39" s="24">
        <v>11</v>
      </c>
      <c r="E39" s="17" t="s">
        <v>47</v>
      </c>
      <c r="F39" s="17"/>
      <c r="G39" s="35">
        <f t="shared" si="4"/>
        <v>1</v>
      </c>
      <c r="H39" s="35">
        <f t="shared" si="4"/>
        <v>1</v>
      </c>
      <c r="I39" s="35">
        <f t="shared" si="4"/>
        <v>1</v>
      </c>
      <c r="J39" s="3"/>
    </row>
    <row r="40" spans="1:10" ht="18.600000000000001" thickBot="1" x14ac:dyDescent="0.4">
      <c r="A40" s="16" t="s">
        <v>11</v>
      </c>
      <c r="B40" s="17">
        <v>353</v>
      </c>
      <c r="C40" s="23" t="s">
        <v>29</v>
      </c>
      <c r="D40" s="24">
        <v>11</v>
      </c>
      <c r="E40" s="17" t="s">
        <v>48</v>
      </c>
      <c r="F40" s="17"/>
      <c r="G40" s="35">
        <f t="shared" si="4"/>
        <v>1</v>
      </c>
      <c r="H40" s="35">
        <f t="shared" si="4"/>
        <v>1</v>
      </c>
      <c r="I40" s="35">
        <f t="shared" si="4"/>
        <v>1</v>
      </c>
      <c r="J40" s="3"/>
    </row>
    <row r="41" spans="1:10" ht="36.6" thickBot="1" x14ac:dyDescent="0.4">
      <c r="A41" s="16" t="s">
        <v>39</v>
      </c>
      <c r="B41" s="17">
        <v>353</v>
      </c>
      <c r="C41" s="14" t="s">
        <v>29</v>
      </c>
      <c r="D41" s="24">
        <v>11</v>
      </c>
      <c r="E41" s="17" t="s">
        <v>49</v>
      </c>
      <c r="F41" s="17"/>
      <c r="G41" s="35">
        <f t="shared" si="4"/>
        <v>1</v>
      </c>
      <c r="H41" s="35">
        <f t="shared" si="4"/>
        <v>1</v>
      </c>
      <c r="I41" s="35">
        <f t="shared" si="4"/>
        <v>1</v>
      </c>
      <c r="J41" s="3"/>
    </row>
    <row r="42" spans="1:10" ht="18.600000000000001" thickBot="1" x14ac:dyDescent="0.4">
      <c r="A42" s="16" t="s">
        <v>12</v>
      </c>
      <c r="B42" s="17">
        <v>353</v>
      </c>
      <c r="C42" s="14" t="s">
        <v>29</v>
      </c>
      <c r="D42" s="24">
        <v>11</v>
      </c>
      <c r="E42" s="17" t="s">
        <v>49</v>
      </c>
      <c r="F42" s="17">
        <v>800</v>
      </c>
      <c r="G42" s="35">
        <f t="shared" si="4"/>
        <v>1</v>
      </c>
      <c r="H42" s="35">
        <f t="shared" si="4"/>
        <v>1</v>
      </c>
      <c r="I42" s="35">
        <f t="shared" si="4"/>
        <v>1</v>
      </c>
      <c r="J42" s="3"/>
    </row>
    <row r="43" spans="1:10" ht="18.600000000000001" thickBot="1" x14ac:dyDescent="0.4">
      <c r="A43" s="16" t="s">
        <v>13</v>
      </c>
      <c r="B43" s="17">
        <v>353</v>
      </c>
      <c r="C43" s="14" t="s">
        <v>29</v>
      </c>
      <c r="D43" s="24">
        <v>11</v>
      </c>
      <c r="E43" s="17" t="s">
        <v>49</v>
      </c>
      <c r="F43" s="17">
        <v>870</v>
      </c>
      <c r="G43" s="35">
        <v>1</v>
      </c>
      <c r="H43" s="35">
        <v>1</v>
      </c>
      <c r="I43" s="35">
        <v>1</v>
      </c>
      <c r="J43" s="3"/>
    </row>
    <row r="44" spans="1:10" ht="18.600000000000001" thickBot="1" x14ac:dyDescent="0.4">
      <c r="A44" s="12" t="s">
        <v>41</v>
      </c>
      <c r="B44" s="13">
        <v>353</v>
      </c>
      <c r="C44" s="14" t="s">
        <v>29</v>
      </c>
      <c r="D44" s="15">
        <v>13</v>
      </c>
      <c r="E44" s="13"/>
      <c r="F44" s="13"/>
      <c r="G44" s="34">
        <f>SUM(G45+G49+G54)</f>
        <v>47.3</v>
      </c>
      <c r="H44" s="34">
        <f>SUM(H45+H49+H54)</f>
        <v>5</v>
      </c>
      <c r="I44" s="34">
        <f>SUM(I45+I49+I54)</f>
        <v>5</v>
      </c>
      <c r="J44" s="3"/>
    </row>
    <row r="45" spans="1:10" ht="54.6" thickBot="1" x14ac:dyDescent="0.4">
      <c r="A45" s="12" t="s">
        <v>150</v>
      </c>
      <c r="B45" s="13">
        <v>353</v>
      </c>
      <c r="C45" s="14" t="s">
        <v>29</v>
      </c>
      <c r="D45" s="15" t="s">
        <v>151</v>
      </c>
      <c r="E45" s="13" t="s">
        <v>152</v>
      </c>
      <c r="F45" s="13"/>
      <c r="G45" s="34">
        <f t="shared" ref="G45:I47" si="5">SUM(G46)</f>
        <v>42.3</v>
      </c>
      <c r="H45" s="34">
        <f t="shared" si="5"/>
        <v>0</v>
      </c>
      <c r="I45" s="34">
        <f t="shared" si="5"/>
        <v>0</v>
      </c>
      <c r="J45" s="3"/>
    </row>
    <row r="46" spans="1:10" ht="72.599999999999994" thickBot="1" x14ac:dyDescent="0.4">
      <c r="A46" s="12" t="s">
        <v>153</v>
      </c>
      <c r="B46" s="13">
        <v>353</v>
      </c>
      <c r="C46" s="14" t="s">
        <v>29</v>
      </c>
      <c r="D46" s="15" t="s">
        <v>151</v>
      </c>
      <c r="E46" s="13" t="s">
        <v>154</v>
      </c>
      <c r="F46" s="13"/>
      <c r="G46" s="34">
        <f t="shared" si="5"/>
        <v>42.3</v>
      </c>
      <c r="H46" s="34">
        <f t="shared" si="5"/>
        <v>0</v>
      </c>
      <c r="I46" s="34">
        <f t="shared" si="5"/>
        <v>0</v>
      </c>
      <c r="J46" s="3"/>
    </row>
    <row r="47" spans="1:10" ht="54.6" thickBot="1" x14ac:dyDescent="0.4">
      <c r="A47" s="12" t="s">
        <v>68</v>
      </c>
      <c r="B47" s="13">
        <v>353</v>
      </c>
      <c r="C47" s="14" t="s">
        <v>29</v>
      </c>
      <c r="D47" s="15" t="s">
        <v>151</v>
      </c>
      <c r="E47" s="13" t="s">
        <v>154</v>
      </c>
      <c r="F47" s="13">
        <v>500</v>
      </c>
      <c r="G47" s="34">
        <f t="shared" si="5"/>
        <v>42.3</v>
      </c>
      <c r="H47" s="34">
        <f t="shared" si="5"/>
        <v>0</v>
      </c>
      <c r="I47" s="34">
        <f t="shared" si="5"/>
        <v>0</v>
      </c>
      <c r="J47" s="3"/>
    </row>
    <row r="48" spans="1:10" ht="54.6" thickBot="1" x14ac:dyDescent="0.4">
      <c r="A48" s="12" t="s">
        <v>7</v>
      </c>
      <c r="B48" s="13">
        <v>353</v>
      </c>
      <c r="C48" s="14" t="s">
        <v>29</v>
      </c>
      <c r="D48" s="15" t="s">
        <v>151</v>
      </c>
      <c r="E48" s="13" t="s">
        <v>154</v>
      </c>
      <c r="F48" s="13">
        <v>540</v>
      </c>
      <c r="G48" s="34">
        <v>42.3</v>
      </c>
      <c r="H48" s="34">
        <v>0</v>
      </c>
      <c r="I48" s="34">
        <v>0</v>
      </c>
      <c r="J48" s="3"/>
    </row>
    <row r="49" spans="1:10" ht="36.6" thickBot="1" x14ac:dyDescent="0.4">
      <c r="A49" s="16" t="s">
        <v>10</v>
      </c>
      <c r="B49" s="17">
        <v>353</v>
      </c>
      <c r="C49" s="23" t="s">
        <v>29</v>
      </c>
      <c r="D49" s="24">
        <v>13</v>
      </c>
      <c r="E49" s="17" t="s">
        <v>47</v>
      </c>
      <c r="F49" s="17"/>
      <c r="G49" s="35">
        <f>G50</f>
        <v>5</v>
      </c>
      <c r="H49" s="35">
        <f>H50</f>
        <v>5</v>
      </c>
      <c r="I49" s="35">
        <f>I50</f>
        <v>5</v>
      </c>
      <c r="J49" s="3"/>
    </row>
    <row r="50" spans="1:10" ht="54.6" thickBot="1" x14ac:dyDescent="0.4">
      <c r="A50" s="16" t="s">
        <v>69</v>
      </c>
      <c r="B50" s="17">
        <v>353</v>
      </c>
      <c r="C50" s="14" t="s">
        <v>29</v>
      </c>
      <c r="D50" s="24">
        <v>13</v>
      </c>
      <c r="E50" s="17" t="s">
        <v>70</v>
      </c>
      <c r="F50" s="17"/>
      <c r="G50" s="35">
        <f>SUM(G51)</f>
        <v>5</v>
      </c>
      <c r="H50" s="35">
        <f t="shared" ref="H50:I50" si="6">SUM(H51)</f>
        <v>5</v>
      </c>
      <c r="I50" s="35">
        <f t="shared" si="6"/>
        <v>5</v>
      </c>
      <c r="J50" s="3"/>
    </row>
    <row r="51" spans="1:10" ht="18.600000000000001" thickBot="1" x14ac:dyDescent="0.4">
      <c r="A51" s="16" t="s">
        <v>71</v>
      </c>
      <c r="B51" s="17">
        <v>353</v>
      </c>
      <c r="C51" s="14" t="s">
        <v>29</v>
      </c>
      <c r="D51" s="24">
        <v>13</v>
      </c>
      <c r="E51" s="17" t="s">
        <v>72</v>
      </c>
      <c r="F51" s="17"/>
      <c r="G51" s="35">
        <f>SUM(G52)</f>
        <v>5</v>
      </c>
      <c r="H51" s="35">
        <f t="shared" ref="H51:I51" si="7">SUM(H52)</f>
        <v>5</v>
      </c>
      <c r="I51" s="35">
        <f t="shared" si="7"/>
        <v>5</v>
      </c>
      <c r="J51" s="3"/>
    </row>
    <row r="52" spans="1:10" ht="18.600000000000001" thickBot="1" x14ac:dyDescent="0.4">
      <c r="A52" s="27" t="s">
        <v>12</v>
      </c>
      <c r="B52" s="25">
        <v>353</v>
      </c>
      <c r="C52" s="28" t="s">
        <v>29</v>
      </c>
      <c r="D52" s="25">
        <v>13</v>
      </c>
      <c r="E52" s="25" t="s">
        <v>72</v>
      </c>
      <c r="F52" s="25">
        <v>800</v>
      </c>
      <c r="G52" s="35">
        <f>SUM(G53)</f>
        <v>5</v>
      </c>
      <c r="H52" s="35">
        <f>SUM(H53)</f>
        <v>5</v>
      </c>
      <c r="I52" s="35">
        <f>SUM(I53)</f>
        <v>5</v>
      </c>
      <c r="J52" s="3"/>
    </row>
    <row r="53" spans="1:10" ht="36" customHeight="1" thickBot="1" x14ac:dyDescent="0.4">
      <c r="A53" s="26" t="s">
        <v>8</v>
      </c>
      <c r="B53" s="17">
        <v>353</v>
      </c>
      <c r="C53" s="24" t="s">
        <v>29</v>
      </c>
      <c r="D53" s="17">
        <v>13</v>
      </c>
      <c r="E53" s="17" t="s">
        <v>72</v>
      </c>
      <c r="F53" s="17">
        <v>850</v>
      </c>
      <c r="G53" s="35">
        <v>5</v>
      </c>
      <c r="H53" s="35">
        <v>5</v>
      </c>
      <c r="I53" s="35">
        <v>5</v>
      </c>
      <c r="J53" s="3"/>
    </row>
    <row r="54" spans="1:10" ht="54" hidden="1" customHeight="1" thickBot="1" x14ac:dyDescent="0.35">
      <c r="A54" s="16" t="s">
        <v>76</v>
      </c>
      <c r="B54" s="17">
        <v>353</v>
      </c>
      <c r="C54" s="22" t="s">
        <v>29</v>
      </c>
      <c r="D54" s="17">
        <v>13</v>
      </c>
      <c r="E54" s="17" t="s">
        <v>56</v>
      </c>
      <c r="F54" s="17"/>
      <c r="G54" s="35">
        <f t="shared" ref="G54:I56" si="8">SUM(G55)</f>
        <v>0</v>
      </c>
      <c r="H54" s="35">
        <f t="shared" si="8"/>
        <v>0</v>
      </c>
      <c r="I54" s="35">
        <f t="shared" si="8"/>
        <v>0</v>
      </c>
      <c r="J54" s="3"/>
    </row>
    <row r="55" spans="1:10" ht="38.25" hidden="1" thickBot="1" x14ac:dyDescent="0.35">
      <c r="A55" s="16" t="s">
        <v>77</v>
      </c>
      <c r="B55" s="17">
        <v>353</v>
      </c>
      <c r="C55" s="22" t="s">
        <v>29</v>
      </c>
      <c r="D55" s="17">
        <v>13</v>
      </c>
      <c r="E55" s="17" t="s">
        <v>57</v>
      </c>
      <c r="F55" s="17"/>
      <c r="G55" s="35">
        <f t="shared" si="8"/>
        <v>0</v>
      </c>
      <c r="H55" s="35">
        <f t="shared" si="8"/>
        <v>0</v>
      </c>
      <c r="I55" s="35">
        <f t="shared" si="8"/>
        <v>0</v>
      </c>
      <c r="J55" s="3"/>
    </row>
    <row r="56" spans="1:10" ht="19.5" hidden="1" thickBot="1" x14ac:dyDescent="0.35">
      <c r="A56" s="16" t="s">
        <v>19</v>
      </c>
      <c r="B56" s="17">
        <v>353</v>
      </c>
      <c r="C56" s="22" t="s">
        <v>29</v>
      </c>
      <c r="D56" s="17">
        <v>13</v>
      </c>
      <c r="E56" s="17" t="s">
        <v>57</v>
      </c>
      <c r="F56" s="17">
        <v>500</v>
      </c>
      <c r="G56" s="35">
        <f t="shared" si="8"/>
        <v>0</v>
      </c>
      <c r="H56" s="35">
        <f t="shared" si="8"/>
        <v>0</v>
      </c>
      <c r="I56" s="35">
        <f t="shared" si="8"/>
        <v>0</v>
      </c>
      <c r="J56" s="3"/>
    </row>
    <row r="57" spans="1:10" ht="19.5" hidden="1" thickBot="1" x14ac:dyDescent="0.35">
      <c r="A57" s="16" t="s">
        <v>20</v>
      </c>
      <c r="B57" s="17">
        <v>353</v>
      </c>
      <c r="C57" s="22" t="s">
        <v>29</v>
      </c>
      <c r="D57" s="17">
        <v>13</v>
      </c>
      <c r="E57" s="17" t="s">
        <v>57</v>
      </c>
      <c r="F57" s="17">
        <v>540</v>
      </c>
      <c r="G57" s="35">
        <v>0</v>
      </c>
      <c r="H57" s="35">
        <v>0</v>
      </c>
      <c r="I57" s="35">
        <v>0</v>
      </c>
      <c r="J57" s="3"/>
    </row>
    <row r="58" spans="1:10" ht="19.5" hidden="1" thickBot="1" x14ac:dyDescent="0.35">
      <c r="A58" s="8" t="s">
        <v>40</v>
      </c>
      <c r="B58" s="9">
        <v>353</v>
      </c>
      <c r="C58" s="10" t="s">
        <v>33</v>
      </c>
      <c r="D58" s="11"/>
      <c r="E58" s="9"/>
      <c r="F58" s="9"/>
      <c r="G58" s="33">
        <f t="shared" ref="G58:I61" si="9">SUM(G59)</f>
        <v>0</v>
      </c>
      <c r="H58" s="33">
        <f t="shared" si="9"/>
        <v>0</v>
      </c>
      <c r="I58" s="33">
        <f t="shared" si="9"/>
        <v>0</v>
      </c>
      <c r="J58" s="3"/>
    </row>
    <row r="59" spans="1:10" ht="38.25" hidden="1" thickBot="1" x14ac:dyDescent="0.35">
      <c r="A59" s="12" t="s">
        <v>73</v>
      </c>
      <c r="B59" s="13">
        <v>353</v>
      </c>
      <c r="C59" s="14" t="s">
        <v>33</v>
      </c>
      <c r="D59" s="15" t="s">
        <v>34</v>
      </c>
      <c r="E59" s="13"/>
      <c r="F59" s="13"/>
      <c r="G59" s="34">
        <f t="shared" si="9"/>
        <v>0</v>
      </c>
      <c r="H59" s="34">
        <f t="shared" si="9"/>
        <v>0</v>
      </c>
      <c r="I59" s="34">
        <f t="shared" si="9"/>
        <v>0</v>
      </c>
      <c r="J59" s="3"/>
    </row>
    <row r="60" spans="1:10" ht="38.25" hidden="1" thickBot="1" x14ac:dyDescent="0.35">
      <c r="A60" s="16" t="s">
        <v>74</v>
      </c>
      <c r="B60" s="17">
        <v>353</v>
      </c>
      <c r="C60" s="23" t="s">
        <v>33</v>
      </c>
      <c r="D60" s="24" t="s">
        <v>34</v>
      </c>
      <c r="E60" s="17" t="s">
        <v>50</v>
      </c>
      <c r="F60" s="17"/>
      <c r="G60" s="35">
        <f t="shared" si="9"/>
        <v>0</v>
      </c>
      <c r="H60" s="35">
        <f t="shared" si="9"/>
        <v>0</v>
      </c>
      <c r="I60" s="35">
        <f t="shared" si="9"/>
        <v>0</v>
      </c>
      <c r="J60" s="3"/>
    </row>
    <row r="61" spans="1:10" ht="75.75" hidden="1" thickBot="1" x14ac:dyDescent="0.35">
      <c r="A61" s="49" t="s">
        <v>75</v>
      </c>
      <c r="B61" s="17">
        <v>353</v>
      </c>
      <c r="C61" s="23" t="s">
        <v>33</v>
      </c>
      <c r="D61" s="24" t="s">
        <v>34</v>
      </c>
      <c r="E61" s="17" t="s">
        <v>51</v>
      </c>
      <c r="F61" s="17"/>
      <c r="G61" s="35">
        <f t="shared" si="9"/>
        <v>0</v>
      </c>
      <c r="H61" s="35">
        <f t="shared" si="9"/>
        <v>0</v>
      </c>
      <c r="I61" s="35">
        <f t="shared" si="9"/>
        <v>0</v>
      </c>
      <c r="J61" s="3"/>
    </row>
    <row r="62" spans="1:10" ht="75.75" hidden="1" thickBot="1" x14ac:dyDescent="0.35">
      <c r="A62" s="51" t="s">
        <v>136</v>
      </c>
      <c r="B62" s="17">
        <v>353</v>
      </c>
      <c r="C62" s="23" t="s">
        <v>33</v>
      </c>
      <c r="D62" s="24" t="s">
        <v>34</v>
      </c>
      <c r="E62" s="17" t="s">
        <v>52</v>
      </c>
      <c r="F62" s="17"/>
      <c r="G62" s="35">
        <f>SUM(G63+G65)</f>
        <v>0</v>
      </c>
      <c r="H62" s="35">
        <f>SUM(H63+H65)</f>
        <v>0</v>
      </c>
      <c r="I62" s="35">
        <f>SUM(I63+I65)</f>
        <v>0</v>
      </c>
      <c r="J62" s="3"/>
    </row>
    <row r="63" spans="1:10" ht="132" hidden="1" thickBot="1" x14ac:dyDescent="0.35">
      <c r="A63" s="16" t="s">
        <v>35</v>
      </c>
      <c r="B63" s="17">
        <v>353</v>
      </c>
      <c r="C63" s="23" t="s">
        <v>33</v>
      </c>
      <c r="D63" s="24" t="s">
        <v>34</v>
      </c>
      <c r="E63" s="17" t="s">
        <v>52</v>
      </c>
      <c r="F63" s="17">
        <v>100</v>
      </c>
      <c r="G63" s="35">
        <f>SUM(G64)</f>
        <v>0</v>
      </c>
      <c r="H63" s="35">
        <f>SUM(H64)</f>
        <v>0</v>
      </c>
      <c r="I63" s="35">
        <f>SUM(I64)</f>
        <v>0</v>
      </c>
      <c r="J63" s="3"/>
    </row>
    <row r="64" spans="1:10" ht="57" hidden="1" thickBot="1" x14ac:dyDescent="0.35">
      <c r="A64" s="16" t="s">
        <v>90</v>
      </c>
      <c r="B64" s="17">
        <v>353</v>
      </c>
      <c r="C64" s="23" t="s">
        <v>33</v>
      </c>
      <c r="D64" s="24" t="s">
        <v>34</v>
      </c>
      <c r="E64" s="17" t="s">
        <v>52</v>
      </c>
      <c r="F64" s="17">
        <v>120</v>
      </c>
      <c r="G64" s="35">
        <v>0</v>
      </c>
      <c r="H64" s="35">
        <v>0</v>
      </c>
      <c r="I64" s="35">
        <v>0</v>
      </c>
      <c r="J64" s="3"/>
    </row>
    <row r="65" spans="1:10" ht="57" hidden="1" thickBot="1" x14ac:dyDescent="0.35">
      <c r="A65" s="16" t="s">
        <v>68</v>
      </c>
      <c r="B65" s="17">
        <v>353</v>
      </c>
      <c r="C65" s="23" t="s">
        <v>33</v>
      </c>
      <c r="D65" s="24" t="s">
        <v>34</v>
      </c>
      <c r="E65" s="17" t="s">
        <v>52</v>
      </c>
      <c r="F65" s="17">
        <v>200</v>
      </c>
      <c r="G65" s="35">
        <f>SUM(G66)</f>
        <v>0</v>
      </c>
      <c r="H65" s="35">
        <f>SUM(H66)</f>
        <v>0</v>
      </c>
      <c r="I65" s="35">
        <f>SUM(I66)</f>
        <v>0</v>
      </c>
      <c r="J65" s="3"/>
    </row>
    <row r="66" spans="1:10" ht="57" hidden="1" thickBot="1" x14ac:dyDescent="0.35">
      <c r="A66" s="16" t="s">
        <v>7</v>
      </c>
      <c r="B66" s="17">
        <v>353</v>
      </c>
      <c r="C66" s="23" t="s">
        <v>33</v>
      </c>
      <c r="D66" s="24" t="s">
        <v>34</v>
      </c>
      <c r="E66" s="17" t="s">
        <v>52</v>
      </c>
      <c r="F66" s="17">
        <v>240</v>
      </c>
      <c r="G66" s="35">
        <v>0</v>
      </c>
      <c r="H66" s="35">
        <v>0</v>
      </c>
      <c r="I66" s="35">
        <v>0</v>
      </c>
      <c r="J66" s="3"/>
    </row>
    <row r="67" spans="1:10" ht="17.25" customHeight="1" thickBot="1" x14ac:dyDescent="0.35">
      <c r="A67" s="8" t="s">
        <v>62</v>
      </c>
      <c r="B67" s="9">
        <v>353</v>
      </c>
      <c r="C67" s="10" t="s">
        <v>30</v>
      </c>
      <c r="D67" s="11"/>
      <c r="E67" s="9"/>
      <c r="F67" s="9"/>
      <c r="G67" s="33">
        <f>SUM(G68+G74+G83)</f>
        <v>8173</v>
      </c>
      <c r="H67" s="33">
        <f t="shared" ref="H67:I67" si="10">SUM(H68+H74)</f>
        <v>1478.2</v>
      </c>
      <c r="I67" s="33">
        <f t="shared" si="10"/>
        <v>1993.5</v>
      </c>
      <c r="J67" s="3"/>
    </row>
    <row r="68" spans="1:10" ht="19.5" hidden="1" thickBot="1" x14ac:dyDescent="0.35">
      <c r="A68" s="12" t="s">
        <v>131</v>
      </c>
      <c r="B68" s="13">
        <v>353</v>
      </c>
      <c r="C68" s="14" t="s">
        <v>30</v>
      </c>
      <c r="D68" s="15" t="s">
        <v>87</v>
      </c>
      <c r="E68" s="13"/>
      <c r="F68" s="13"/>
      <c r="G68" s="34">
        <f>SUM(G69)</f>
        <v>0</v>
      </c>
      <c r="H68" s="34">
        <f t="shared" ref="H68:I68" si="11">SUM(H69)</f>
        <v>0</v>
      </c>
      <c r="I68" s="34">
        <f t="shared" si="11"/>
        <v>0</v>
      </c>
      <c r="J68" s="3"/>
    </row>
    <row r="69" spans="1:10" ht="38.25" hidden="1" thickBot="1" x14ac:dyDescent="0.35">
      <c r="A69" s="16" t="s">
        <v>132</v>
      </c>
      <c r="B69" s="17">
        <v>353</v>
      </c>
      <c r="C69" s="23" t="s">
        <v>30</v>
      </c>
      <c r="D69" s="24" t="s">
        <v>87</v>
      </c>
      <c r="E69" s="17" t="s">
        <v>133</v>
      </c>
      <c r="F69" s="17"/>
      <c r="G69" s="35">
        <f>SUM(G70)</f>
        <v>0</v>
      </c>
      <c r="H69" s="35">
        <f>SUM(H70)</f>
        <v>0</v>
      </c>
      <c r="I69" s="35">
        <f>SUM(I70)</f>
        <v>0</v>
      </c>
      <c r="J69" s="3"/>
    </row>
    <row r="70" spans="1:10" ht="75.75" hidden="1" thickBot="1" x14ac:dyDescent="0.35">
      <c r="A70" s="16" t="s">
        <v>134</v>
      </c>
      <c r="B70" s="17">
        <v>353</v>
      </c>
      <c r="C70" s="23" t="s">
        <v>30</v>
      </c>
      <c r="D70" s="24" t="s">
        <v>87</v>
      </c>
      <c r="E70" s="17" t="s">
        <v>138</v>
      </c>
      <c r="F70" s="17"/>
      <c r="G70" s="35">
        <f>SUM(G72)</f>
        <v>0</v>
      </c>
      <c r="H70" s="35">
        <f>SUM(H72)</f>
        <v>0</v>
      </c>
      <c r="I70" s="35">
        <f>SUM(I72)</f>
        <v>0</v>
      </c>
      <c r="J70" s="3"/>
    </row>
    <row r="71" spans="1:10" ht="57" hidden="1" thickBot="1" x14ac:dyDescent="0.35">
      <c r="A71" s="16" t="s">
        <v>135</v>
      </c>
      <c r="B71" s="17">
        <v>353</v>
      </c>
      <c r="C71" s="23" t="s">
        <v>30</v>
      </c>
      <c r="D71" s="24" t="s">
        <v>87</v>
      </c>
      <c r="E71" s="17" t="s">
        <v>137</v>
      </c>
      <c r="F71" s="17"/>
      <c r="G71" s="35">
        <f t="shared" ref="G71:I72" si="12">SUM(G72)</f>
        <v>0</v>
      </c>
      <c r="H71" s="35">
        <f t="shared" si="12"/>
        <v>0</v>
      </c>
      <c r="I71" s="35">
        <f t="shared" si="12"/>
        <v>0</v>
      </c>
      <c r="J71" s="3"/>
    </row>
    <row r="72" spans="1:10" ht="57" hidden="1" thickBot="1" x14ac:dyDescent="0.35">
      <c r="A72" s="16" t="s">
        <v>68</v>
      </c>
      <c r="B72" s="17">
        <v>353</v>
      </c>
      <c r="C72" s="23" t="s">
        <v>30</v>
      </c>
      <c r="D72" s="24" t="s">
        <v>87</v>
      </c>
      <c r="E72" s="17" t="s">
        <v>137</v>
      </c>
      <c r="F72" s="17">
        <v>200</v>
      </c>
      <c r="G72" s="35">
        <f t="shared" si="12"/>
        <v>0</v>
      </c>
      <c r="H72" s="35">
        <f t="shared" si="12"/>
        <v>0</v>
      </c>
      <c r="I72" s="35">
        <f t="shared" si="12"/>
        <v>0</v>
      </c>
      <c r="J72" s="3"/>
    </row>
    <row r="73" spans="1:10" ht="57" hidden="1" thickBot="1" x14ac:dyDescent="0.35">
      <c r="A73" s="16" t="s">
        <v>7</v>
      </c>
      <c r="B73" s="17">
        <v>353</v>
      </c>
      <c r="C73" s="23" t="s">
        <v>30</v>
      </c>
      <c r="D73" s="24" t="s">
        <v>87</v>
      </c>
      <c r="E73" s="17" t="s">
        <v>137</v>
      </c>
      <c r="F73" s="17">
        <v>240</v>
      </c>
      <c r="G73" s="35">
        <v>0</v>
      </c>
      <c r="H73" s="35">
        <v>0</v>
      </c>
      <c r="I73" s="35">
        <v>0</v>
      </c>
      <c r="J73" s="3"/>
    </row>
    <row r="74" spans="1:10" ht="36.6" thickBot="1" x14ac:dyDescent="0.4">
      <c r="A74" s="38" t="s">
        <v>64</v>
      </c>
      <c r="B74" s="39">
        <v>353</v>
      </c>
      <c r="C74" s="40" t="s">
        <v>30</v>
      </c>
      <c r="D74" s="41" t="s">
        <v>63</v>
      </c>
      <c r="E74" s="39"/>
      <c r="F74" s="39"/>
      <c r="G74" s="42">
        <f>SUM(G75)</f>
        <v>8173</v>
      </c>
      <c r="H74" s="42">
        <f t="shared" ref="H74:I74" si="13">SUM(H75)</f>
        <v>1478.2</v>
      </c>
      <c r="I74" s="42">
        <f t="shared" si="13"/>
        <v>1993.5</v>
      </c>
      <c r="J74" s="3"/>
    </row>
    <row r="75" spans="1:10" ht="90.6" thickBot="1" x14ac:dyDescent="0.4">
      <c r="A75" s="29" t="s">
        <v>104</v>
      </c>
      <c r="B75" s="43">
        <v>353</v>
      </c>
      <c r="C75" s="45" t="s">
        <v>30</v>
      </c>
      <c r="D75" s="46" t="s">
        <v>63</v>
      </c>
      <c r="E75" s="43" t="s">
        <v>105</v>
      </c>
      <c r="F75" s="43"/>
      <c r="G75" s="44">
        <f>SUM(G76+G80)</f>
        <v>8173</v>
      </c>
      <c r="H75" s="44">
        <f>SUM(H76+H79+H80)</f>
        <v>1478.2</v>
      </c>
      <c r="I75" s="44">
        <f>SUM(I76+I79+I80)</f>
        <v>1993.5</v>
      </c>
      <c r="J75" s="3"/>
    </row>
    <row r="76" spans="1:10" ht="36.6" thickBot="1" x14ac:dyDescent="0.4">
      <c r="A76" s="38" t="s">
        <v>106</v>
      </c>
      <c r="B76" s="43">
        <v>353</v>
      </c>
      <c r="C76" s="45" t="s">
        <v>30</v>
      </c>
      <c r="D76" s="46" t="s">
        <v>63</v>
      </c>
      <c r="E76" s="43" t="s">
        <v>108</v>
      </c>
      <c r="F76" s="43"/>
      <c r="G76" s="44">
        <f t="shared" ref="G76:I77" si="14">SUM(G77)</f>
        <v>6726</v>
      </c>
      <c r="H76" s="44">
        <f t="shared" si="14"/>
        <v>0</v>
      </c>
      <c r="I76" s="44">
        <f t="shared" si="14"/>
        <v>0</v>
      </c>
      <c r="J76" s="3"/>
    </row>
    <row r="77" spans="1:10" ht="108.6" thickBot="1" x14ac:dyDescent="0.4">
      <c r="A77" s="29" t="s">
        <v>107</v>
      </c>
      <c r="B77" s="43">
        <v>353</v>
      </c>
      <c r="C77" s="45" t="s">
        <v>30</v>
      </c>
      <c r="D77" s="46" t="s">
        <v>63</v>
      </c>
      <c r="E77" s="43" t="s">
        <v>109</v>
      </c>
      <c r="F77" s="43"/>
      <c r="G77" s="44">
        <f t="shared" si="14"/>
        <v>6726</v>
      </c>
      <c r="H77" s="44">
        <f t="shared" si="14"/>
        <v>0</v>
      </c>
      <c r="I77" s="44">
        <f t="shared" si="14"/>
        <v>0</v>
      </c>
      <c r="J77" s="3"/>
    </row>
    <row r="78" spans="1:10" ht="36.6" thickBot="1" x14ac:dyDescent="0.4">
      <c r="A78" s="29" t="s">
        <v>68</v>
      </c>
      <c r="B78" s="43">
        <v>353</v>
      </c>
      <c r="C78" s="45" t="s">
        <v>30</v>
      </c>
      <c r="D78" s="46" t="s">
        <v>63</v>
      </c>
      <c r="E78" s="43" t="s">
        <v>109</v>
      </c>
      <c r="F78" s="43">
        <v>200</v>
      </c>
      <c r="G78" s="44">
        <f>SUM(G79)</f>
        <v>6726</v>
      </c>
      <c r="H78" s="44">
        <f>SUM(H79)</f>
        <v>0</v>
      </c>
      <c r="I78" s="44">
        <f>SUM(I79)</f>
        <v>0</v>
      </c>
      <c r="J78" s="3"/>
    </row>
    <row r="79" spans="1:10" ht="54.6" thickBot="1" x14ac:dyDescent="0.4">
      <c r="A79" s="29" t="s">
        <v>7</v>
      </c>
      <c r="B79" s="43">
        <v>353</v>
      </c>
      <c r="C79" s="45" t="s">
        <v>30</v>
      </c>
      <c r="D79" s="46" t="s">
        <v>63</v>
      </c>
      <c r="E79" s="43" t="s">
        <v>109</v>
      </c>
      <c r="F79" s="43">
        <v>240</v>
      </c>
      <c r="G79" s="44">
        <v>6726</v>
      </c>
      <c r="H79" s="44">
        <v>0</v>
      </c>
      <c r="I79" s="44">
        <v>0</v>
      </c>
      <c r="J79" s="3"/>
    </row>
    <row r="80" spans="1:10" ht="126.6" thickBot="1" x14ac:dyDescent="0.4">
      <c r="A80" s="48" t="s">
        <v>110</v>
      </c>
      <c r="B80" s="47">
        <v>353</v>
      </c>
      <c r="C80" s="45" t="s">
        <v>30</v>
      </c>
      <c r="D80" s="46" t="s">
        <v>63</v>
      </c>
      <c r="E80" s="43" t="s">
        <v>111</v>
      </c>
      <c r="F80" s="43"/>
      <c r="G80" s="44">
        <f>SUM(G81)</f>
        <v>1447</v>
      </c>
      <c r="H80" s="44">
        <f>SUM(H81)</f>
        <v>1478.2</v>
      </c>
      <c r="I80" s="44">
        <f>SUM(I81)</f>
        <v>1993.5</v>
      </c>
      <c r="J80" s="3"/>
    </row>
    <row r="81" spans="1:10" ht="36.6" thickBot="1" x14ac:dyDescent="0.4">
      <c r="A81" s="29" t="s">
        <v>68</v>
      </c>
      <c r="B81" s="43">
        <v>353</v>
      </c>
      <c r="C81" s="45" t="s">
        <v>30</v>
      </c>
      <c r="D81" s="46" t="s">
        <v>63</v>
      </c>
      <c r="E81" s="43" t="s">
        <v>111</v>
      </c>
      <c r="F81" s="43">
        <v>200</v>
      </c>
      <c r="G81" s="44">
        <f>SUM(G82)</f>
        <v>1447</v>
      </c>
      <c r="H81" s="44">
        <f t="shared" ref="H81:I81" si="15">SUM(H82)</f>
        <v>1478.2</v>
      </c>
      <c r="I81" s="44">
        <f t="shared" si="15"/>
        <v>1993.5</v>
      </c>
      <c r="J81" s="3"/>
    </row>
    <row r="82" spans="1:10" ht="54.75" customHeight="1" thickBot="1" x14ac:dyDescent="0.4">
      <c r="A82" s="29" t="s">
        <v>7</v>
      </c>
      <c r="B82" s="43">
        <v>353</v>
      </c>
      <c r="C82" s="45" t="s">
        <v>30</v>
      </c>
      <c r="D82" s="46" t="s">
        <v>63</v>
      </c>
      <c r="E82" s="43" t="s">
        <v>111</v>
      </c>
      <c r="F82" s="43">
        <v>240</v>
      </c>
      <c r="G82" s="44">
        <v>1447</v>
      </c>
      <c r="H82" s="44">
        <v>1478.2</v>
      </c>
      <c r="I82" s="44">
        <v>1993.5</v>
      </c>
      <c r="J82" s="3"/>
    </row>
    <row r="83" spans="1:10" ht="38.25" hidden="1" thickBot="1" x14ac:dyDescent="0.35">
      <c r="A83" s="29" t="s">
        <v>139</v>
      </c>
      <c r="B83" s="43">
        <v>353</v>
      </c>
      <c r="C83" s="40" t="s">
        <v>30</v>
      </c>
      <c r="D83" s="41" t="s">
        <v>140</v>
      </c>
      <c r="E83" s="43"/>
      <c r="F83" s="43"/>
      <c r="G83" s="44">
        <f>SUM(G84)</f>
        <v>0</v>
      </c>
      <c r="H83" s="44">
        <f t="shared" ref="H83:I86" si="16">SUM(H84)</f>
        <v>0</v>
      </c>
      <c r="I83" s="44">
        <f t="shared" si="16"/>
        <v>0</v>
      </c>
      <c r="J83" s="3"/>
    </row>
    <row r="84" spans="1:10" ht="94.5" hidden="1" thickBot="1" x14ac:dyDescent="0.35">
      <c r="A84" s="52" t="s">
        <v>113</v>
      </c>
      <c r="B84" s="53">
        <v>353</v>
      </c>
      <c r="C84" s="54" t="s">
        <v>30</v>
      </c>
      <c r="D84" s="54" t="s">
        <v>140</v>
      </c>
      <c r="E84" s="53" t="s">
        <v>114</v>
      </c>
      <c r="F84" s="43"/>
      <c r="G84" s="44">
        <f>SUM(G85)</f>
        <v>0</v>
      </c>
      <c r="H84" s="44">
        <f t="shared" si="16"/>
        <v>0</v>
      </c>
      <c r="I84" s="44">
        <f t="shared" si="16"/>
        <v>0</v>
      </c>
      <c r="J84" s="3"/>
    </row>
    <row r="85" spans="1:10" ht="57" hidden="1" thickBot="1" x14ac:dyDescent="0.35">
      <c r="A85" s="29" t="s">
        <v>142</v>
      </c>
      <c r="B85" s="43">
        <v>353</v>
      </c>
      <c r="C85" s="45" t="s">
        <v>30</v>
      </c>
      <c r="D85" s="46" t="s">
        <v>140</v>
      </c>
      <c r="E85" s="43" t="s">
        <v>141</v>
      </c>
      <c r="F85" s="43"/>
      <c r="G85" s="44">
        <f>SUM(G86)</f>
        <v>0</v>
      </c>
      <c r="H85" s="44">
        <f t="shared" si="16"/>
        <v>0</v>
      </c>
      <c r="I85" s="44">
        <f t="shared" si="16"/>
        <v>0</v>
      </c>
      <c r="J85" s="3"/>
    </row>
    <row r="86" spans="1:10" ht="57" hidden="1" thickBot="1" x14ac:dyDescent="0.35">
      <c r="A86" s="29" t="s">
        <v>68</v>
      </c>
      <c r="B86" s="43">
        <v>353</v>
      </c>
      <c r="C86" s="45" t="s">
        <v>30</v>
      </c>
      <c r="D86" s="46" t="s">
        <v>140</v>
      </c>
      <c r="E86" s="43" t="s">
        <v>141</v>
      </c>
      <c r="F86" s="43">
        <v>200</v>
      </c>
      <c r="G86" s="44">
        <f>SUM(G87)</f>
        <v>0</v>
      </c>
      <c r="H86" s="44">
        <f t="shared" si="16"/>
        <v>0</v>
      </c>
      <c r="I86" s="44">
        <f t="shared" si="16"/>
        <v>0</v>
      </c>
      <c r="J86" s="3"/>
    </row>
    <row r="87" spans="1:10" ht="57" hidden="1" thickBot="1" x14ac:dyDescent="0.35">
      <c r="A87" s="29" t="s">
        <v>7</v>
      </c>
      <c r="B87" s="43">
        <v>353</v>
      </c>
      <c r="C87" s="45" t="s">
        <v>30</v>
      </c>
      <c r="D87" s="46" t="s">
        <v>140</v>
      </c>
      <c r="E87" s="43" t="s">
        <v>141</v>
      </c>
      <c r="F87" s="43">
        <v>240</v>
      </c>
      <c r="G87" s="44">
        <v>0</v>
      </c>
      <c r="H87" s="44">
        <v>0</v>
      </c>
      <c r="I87" s="44">
        <v>0</v>
      </c>
      <c r="J87" s="3"/>
    </row>
    <row r="88" spans="1:10" ht="18" thickBot="1" x14ac:dyDescent="0.35">
      <c r="A88" s="8" t="s">
        <v>14</v>
      </c>
      <c r="B88" s="9">
        <v>353</v>
      </c>
      <c r="C88" s="10" t="s">
        <v>31</v>
      </c>
      <c r="D88" s="11"/>
      <c r="E88" s="9"/>
      <c r="F88" s="9"/>
      <c r="G88" s="33">
        <f>SUM(G89+G94+G99)</f>
        <v>2197.6</v>
      </c>
      <c r="H88" s="33">
        <f>SUM(H94+H99)</f>
        <v>2419.8000000000002</v>
      </c>
      <c r="I88" s="33">
        <f>SUM(I94+I99)</f>
        <v>2547.8000000000002</v>
      </c>
      <c r="J88" s="3"/>
    </row>
    <row r="89" spans="1:10" ht="19.5" hidden="1" thickBot="1" x14ac:dyDescent="0.35">
      <c r="A89" s="12" t="s">
        <v>112</v>
      </c>
      <c r="B89" s="13">
        <v>341</v>
      </c>
      <c r="C89" s="14" t="s">
        <v>31</v>
      </c>
      <c r="D89" s="15" t="s">
        <v>29</v>
      </c>
      <c r="E89" s="13"/>
      <c r="F89" s="13"/>
      <c r="G89" s="34">
        <f t="shared" ref="G89:I92" si="17">SUM(G90)</f>
        <v>0</v>
      </c>
      <c r="H89" s="34">
        <f t="shared" si="17"/>
        <v>0</v>
      </c>
      <c r="I89" s="34">
        <f t="shared" si="17"/>
        <v>0</v>
      </c>
      <c r="J89" s="3"/>
    </row>
    <row r="90" spans="1:10" ht="94.5" hidden="1" thickBot="1" x14ac:dyDescent="0.35">
      <c r="A90" s="16" t="s">
        <v>113</v>
      </c>
      <c r="B90" s="17">
        <v>341</v>
      </c>
      <c r="C90" s="23" t="s">
        <v>31</v>
      </c>
      <c r="D90" s="24" t="s">
        <v>29</v>
      </c>
      <c r="E90" s="17" t="s">
        <v>114</v>
      </c>
      <c r="F90" s="17"/>
      <c r="G90" s="35">
        <f t="shared" si="17"/>
        <v>0</v>
      </c>
      <c r="H90" s="35">
        <f t="shared" si="17"/>
        <v>0</v>
      </c>
      <c r="I90" s="35">
        <f t="shared" si="17"/>
        <v>0</v>
      </c>
      <c r="J90" s="3"/>
    </row>
    <row r="91" spans="1:10" ht="38.25" hidden="1" thickBot="1" x14ac:dyDescent="0.35">
      <c r="A91" s="16" t="s">
        <v>115</v>
      </c>
      <c r="B91" s="17">
        <v>341</v>
      </c>
      <c r="C91" s="23" t="s">
        <v>31</v>
      </c>
      <c r="D91" s="24" t="s">
        <v>29</v>
      </c>
      <c r="E91" s="17" t="s">
        <v>116</v>
      </c>
      <c r="F91" s="17"/>
      <c r="G91" s="35">
        <f t="shared" si="17"/>
        <v>0</v>
      </c>
      <c r="H91" s="35">
        <f t="shared" si="17"/>
        <v>0</v>
      </c>
      <c r="I91" s="35">
        <f t="shared" si="17"/>
        <v>0</v>
      </c>
      <c r="J91" s="3"/>
    </row>
    <row r="92" spans="1:10" ht="57" hidden="1" thickBot="1" x14ac:dyDescent="0.35">
      <c r="A92" s="16" t="s">
        <v>68</v>
      </c>
      <c r="B92" s="17">
        <v>341</v>
      </c>
      <c r="C92" s="23" t="s">
        <v>31</v>
      </c>
      <c r="D92" s="24" t="s">
        <v>29</v>
      </c>
      <c r="E92" s="17" t="s">
        <v>116</v>
      </c>
      <c r="F92" s="17">
        <v>200</v>
      </c>
      <c r="G92" s="35">
        <f t="shared" si="17"/>
        <v>0</v>
      </c>
      <c r="H92" s="35">
        <f t="shared" si="17"/>
        <v>0</v>
      </c>
      <c r="I92" s="35">
        <f t="shared" si="17"/>
        <v>0</v>
      </c>
      <c r="J92" s="3"/>
    </row>
    <row r="93" spans="1:10" ht="57" hidden="1" thickBot="1" x14ac:dyDescent="0.35">
      <c r="A93" s="16" t="s">
        <v>7</v>
      </c>
      <c r="B93" s="17">
        <v>341</v>
      </c>
      <c r="C93" s="23" t="s">
        <v>31</v>
      </c>
      <c r="D93" s="24" t="s">
        <v>29</v>
      </c>
      <c r="E93" s="17" t="s">
        <v>116</v>
      </c>
      <c r="F93" s="17">
        <v>240</v>
      </c>
      <c r="G93" s="35">
        <v>0</v>
      </c>
      <c r="H93" s="35">
        <v>0</v>
      </c>
      <c r="I93" s="35">
        <v>0</v>
      </c>
      <c r="J93" s="3"/>
    </row>
    <row r="94" spans="1:10" ht="18.600000000000001" thickBot="1" x14ac:dyDescent="0.4">
      <c r="A94" s="12" t="s">
        <v>98</v>
      </c>
      <c r="B94" s="13">
        <v>353</v>
      </c>
      <c r="C94" s="14" t="s">
        <v>31</v>
      </c>
      <c r="D94" s="15" t="s">
        <v>33</v>
      </c>
      <c r="E94" s="13"/>
      <c r="F94" s="13"/>
      <c r="G94" s="34">
        <f t="shared" ref="G94:I97" si="18">SUM(G95)</f>
        <v>301.2</v>
      </c>
      <c r="H94" s="34">
        <f t="shared" si="18"/>
        <v>470.6</v>
      </c>
      <c r="I94" s="34">
        <f t="shared" si="18"/>
        <v>682.8</v>
      </c>
      <c r="J94" s="3"/>
    </row>
    <row r="95" spans="1:10" ht="18.600000000000001" thickBot="1" x14ac:dyDescent="0.4">
      <c r="A95" s="16" t="s">
        <v>100</v>
      </c>
      <c r="B95" s="17">
        <v>353</v>
      </c>
      <c r="C95" s="23" t="s">
        <v>31</v>
      </c>
      <c r="D95" s="24" t="s">
        <v>33</v>
      </c>
      <c r="E95" s="17" t="s">
        <v>99</v>
      </c>
      <c r="F95" s="17"/>
      <c r="G95" s="35">
        <f t="shared" si="18"/>
        <v>301.2</v>
      </c>
      <c r="H95" s="35">
        <f t="shared" si="18"/>
        <v>470.6</v>
      </c>
      <c r="I95" s="35">
        <f t="shared" si="18"/>
        <v>682.8</v>
      </c>
      <c r="J95" s="3"/>
    </row>
    <row r="96" spans="1:10" ht="36.6" thickBot="1" x14ac:dyDescent="0.4">
      <c r="A96" s="16" t="s">
        <v>101</v>
      </c>
      <c r="B96" s="17">
        <v>353</v>
      </c>
      <c r="C96" s="23" t="s">
        <v>31</v>
      </c>
      <c r="D96" s="24" t="s">
        <v>33</v>
      </c>
      <c r="E96" s="17" t="s">
        <v>102</v>
      </c>
      <c r="F96" s="17"/>
      <c r="G96" s="35">
        <f t="shared" si="18"/>
        <v>301.2</v>
      </c>
      <c r="H96" s="35">
        <f t="shared" si="18"/>
        <v>470.6</v>
      </c>
      <c r="I96" s="35">
        <f t="shared" si="18"/>
        <v>682.8</v>
      </c>
      <c r="J96" s="3"/>
    </row>
    <row r="97" spans="1:10" ht="36.6" thickBot="1" x14ac:dyDescent="0.4">
      <c r="A97" s="16" t="s">
        <v>68</v>
      </c>
      <c r="B97" s="17">
        <v>353</v>
      </c>
      <c r="C97" s="23" t="s">
        <v>31</v>
      </c>
      <c r="D97" s="24" t="s">
        <v>33</v>
      </c>
      <c r="E97" s="17" t="s">
        <v>102</v>
      </c>
      <c r="F97" s="17">
        <v>200</v>
      </c>
      <c r="G97" s="35">
        <f t="shared" si="18"/>
        <v>301.2</v>
      </c>
      <c r="H97" s="35">
        <f t="shared" si="18"/>
        <v>470.6</v>
      </c>
      <c r="I97" s="35">
        <f t="shared" si="18"/>
        <v>682.8</v>
      </c>
      <c r="J97" s="3"/>
    </row>
    <row r="98" spans="1:10" ht="54.6" thickBot="1" x14ac:dyDescent="0.4">
      <c r="A98" s="16" t="s">
        <v>7</v>
      </c>
      <c r="B98" s="17">
        <v>353</v>
      </c>
      <c r="C98" s="23" t="s">
        <v>31</v>
      </c>
      <c r="D98" s="24" t="s">
        <v>33</v>
      </c>
      <c r="E98" s="17" t="s">
        <v>102</v>
      </c>
      <c r="F98" s="17">
        <v>240</v>
      </c>
      <c r="G98" s="37">
        <v>301.2</v>
      </c>
      <c r="H98" s="35">
        <v>470.6</v>
      </c>
      <c r="I98" s="35">
        <v>682.8</v>
      </c>
      <c r="J98" s="3"/>
    </row>
    <row r="99" spans="1:10" ht="18.600000000000001" thickBot="1" x14ac:dyDescent="0.4">
      <c r="A99" s="12" t="s">
        <v>15</v>
      </c>
      <c r="B99" s="13">
        <v>353</v>
      </c>
      <c r="C99" s="14" t="s">
        <v>31</v>
      </c>
      <c r="D99" s="15" t="s">
        <v>34</v>
      </c>
      <c r="E99" s="13"/>
      <c r="F99" s="13"/>
      <c r="G99" s="34">
        <f>SUM(G100+G105+G113)</f>
        <v>1896.4</v>
      </c>
      <c r="H99" s="34">
        <f t="shared" ref="H99:I99" si="19">SUM(H100+H105+H113)</f>
        <v>1949.2</v>
      </c>
      <c r="I99" s="34">
        <f t="shared" si="19"/>
        <v>1865</v>
      </c>
      <c r="J99" s="3"/>
    </row>
    <row r="100" spans="1:10" ht="72.599999999999994" thickBot="1" x14ac:dyDescent="0.4">
      <c r="A100" s="16" t="s">
        <v>124</v>
      </c>
      <c r="B100" s="17">
        <v>353</v>
      </c>
      <c r="C100" s="23" t="s">
        <v>31</v>
      </c>
      <c r="D100" s="24" t="s">
        <v>34</v>
      </c>
      <c r="E100" s="17" t="s">
        <v>126</v>
      </c>
      <c r="F100" s="17"/>
      <c r="G100" s="35">
        <f>SUM(G101)</f>
        <v>27</v>
      </c>
      <c r="H100" s="35">
        <f t="shared" ref="H100:I103" si="20">SUM(H101)</f>
        <v>27</v>
      </c>
      <c r="I100" s="35">
        <f t="shared" si="20"/>
        <v>0</v>
      </c>
      <c r="J100" s="3"/>
    </row>
    <row r="101" spans="1:10" ht="36.6" thickBot="1" x14ac:dyDescent="0.4">
      <c r="A101" s="50" t="s">
        <v>125</v>
      </c>
      <c r="B101" s="17">
        <v>353</v>
      </c>
      <c r="C101" s="23" t="s">
        <v>31</v>
      </c>
      <c r="D101" s="24" t="s">
        <v>34</v>
      </c>
      <c r="E101" s="17" t="s">
        <v>127</v>
      </c>
      <c r="F101" s="17"/>
      <c r="G101" s="35">
        <f>SUM(G102)</f>
        <v>27</v>
      </c>
      <c r="H101" s="35">
        <f t="shared" si="20"/>
        <v>27</v>
      </c>
      <c r="I101" s="35">
        <f t="shared" si="20"/>
        <v>0</v>
      </c>
      <c r="J101" s="3"/>
    </row>
    <row r="102" spans="1:10" ht="36.6" thickBot="1" x14ac:dyDescent="0.4">
      <c r="A102" s="51" t="s">
        <v>129</v>
      </c>
      <c r="B102" s="17">
        <v>353</v>
      </c>
      <c r="C102" s="23" t="s">
        <v>31</v>
      </c>
      <c r="D102" s="24" t="s">
        <v>34</v>
      </c>
      <c r="E102" s="17" t="s">
        <v>128</v>
      </c>
      <c r="F102" s="17"/>
      <c r="G102" s="35">
        <f>SUM(G103)</f>
        <v>27</v>
      </c>
      <c r="H102" s="35">
        <f t="shared" si="20"/>
        <v>27</v>
      </c>
      <c r="I102" s="35">
        <f t="shared" si="20"/>
        <v>0</v>
      </c>
      <c r="J102" s="3"/>
    </row>
    <row r="103" spans="1:10" ht="36.6" thickBot="1" x14ac:dyDescent="0.4">
      <c r="A103" s="16" t="s">
        <v>68</v>
      </c>
      <c r="B103" s="17">
        <v>353</v>
      </c>
      <c r="C103" s="23" t="s">
        <v>31</v>
      </c>
      <c r="D103" s="24" t="s">
        <v>34</v>
      </c>
      <c r="E103" s="17" t="s">
        <v>128</v>
      </c>
      <c r="F103" s="17">
        <v>200</v>
      </c>
      <c r="G103" s="35">
        <f>SUM(G104)</f>
        <v>27</v>
      </c>
      <c r="H103" s="35">
        <f t="shared" si="20"/>
        <v>27</v>
      </c>
      <c r="I103" s="35">
        <f t="shared" si="20"/>
        <v>0</v>
      </c>
      <c r="J103" s="3"/>
    </row>
    <row r="104" spans="1:10" ht="54" customHeight="1" thickBot="1" x14ac:dyDescent="0.4">
      <c r="A104" s="16" t="s">
        <v>7</v>
      </c>
      <c r="B104" s="17">
        <v>353</v>
      </c>
      <c r="C104" s="23" t="s">
        <v>31</v>
      </c>
      <c r="D104" s="24" t="s">
        <v>34</v>
      </c>
      <c r="E104" s="17" t="s">
        <v>128</v>
      </c>
      <c r="F104" s="17">
        <v>240</v>
      </c>
      <c r="G104" s="35">
        <v>27</v>
      </c>
      <c r="H104" s="35">
        <v>27</v>
      </c>
      <c r="I104" s="35">
        <v>0</v>
      </c>
      <c r="J104" s="3"/>
    </row>
    <row r="105" spans="1:10" ht="38.25" hidden="1" thickBot="1" x14ac:dyDescent="0.35">
      <c r="A105" s="16" t="s">
        <v>117</v>
      </c>
      <c r="B105" s="17">
        <v>353</v>
      </c>
      <c r="C105" s="23" t="s">
        <v>31</v>
      </c>
      <c r="D105" s="24" t="s">
        <v>34</v>
      </c>
      <c r="E105" s="17" t="s">
        <v>118</v>
      </c>
      <c r="F105" s="17"/>
      <c r="G105" s="35">
        <f>SUM(G106)</f>
        <v>0</v>
      </c>
      <c r="H105" s="35">
        <f t="shared" ref="H105:I105" si="21">SUM(H106)</f>
        <v>0</v>
      </c>
      <c r="I105" s="35">
        <f t="shared" si="21"/>
        <v>0</v>
      </c>
      <c r="J105" s="3"/>
    </row>
    <row r="106" spans="1:10" ht="57" hidden="1" thickBot="1" x14ac:dyDescent="0.35">
      <c r="A106" s="16" t="s">
        <v>130</v>
      </c>
      <c r="B106" s="17">
        <v>353</v>
      </c>
      <c r="C106" s="23" t="s">
        <v>31</v>
      </c>
      <c r="D106" s="24" t="s">
        <v>34</v>
      </c>
      <c r="E106" s="17" t="s">
        <v>119</v>
      </c>
      <c r="F106" s="17"/>
      <c r="G106" s="35">
        <f>SUM(G107+G110)</f>
        <v>0</v>
      </c>
      <c r="H106" s="35">
        <f t="shared" ref="H106:I106" si="22">SUM(H107+H110)</f>
        <v>0</v>
      </c>
      <c r="I106" s="35">
        <f t="shared" si="22"/>
        <v>0</v>
      </c>
      <c r="J106" s="3"/>
    </row>
    <row r="107" spans="1:10" ht="75.75" hidden="1" thickBot="1" x14ac:dyDescent="0.35">
      <c r="A107" s="16" t="s">
        <v>120</v>
      </c>
      <c r="B107" s="17">
        <v>353</v>
      </c>
      <c r="C107" s="23" t="s">
        <v>31</v>
      </c>
      <c r="D107" s="24" t="s">
        <v>34</v>
      </c>
      <c r="E107" s="17" t="s">
        <v>121</v>
      </c>
      <c r="F107" s="17"/>
      <c r="G107" s="35">
        <f>SUM(G108)</f>
        <v>0</v>
      </c>
      <c r="H107" s="35">
        <f t="shared" ref="H107:I108" si="23">SUM(H108)</f>
        <v>0</v>
      </c>
      <c r="I107" s="35">
        <f t="shared" si="23"/>
        <v>0</v>
      </c>
      <c r="J107" s="3"/>
    </row>
    <row r="108" spans="1:10" ht="57" hidden="1" thickBot="1" x14ac:dyDescent="0.35">
      <c r="A108" s="16" t="s">
        <v>68</v>
      </c>
      <c r="B108" s="17">
        <v>353</v>
      </c>
      <c r="C108" s="23" t="s">
        <v>31</v>
      </c>
      <c r="D108" s="24" t="s">
        <v>34</v>
      </c>
      <c r="E108" s="17" t="s">
        <v>121</v>
      </c>
      <c r="F108" s="17">
        <v>200</v>
      </c>
      <c r="G108" s="35">
        <f>SUM(G109)</f>
        <v>0</v>
      </c>
      <c r="H108" s="35">
        <f t="shared" si="23"/>
        <v>0</v>
      </c>
      <c r="I108" s="35">
        <f t="shared" si="23"/>
        <v>0</v>
      </c>
      <c r="J108" s="3"/>
    </row>
    <row r="109" spans="1:10" ht="57" hidden="1" thickBot="1" x14ac:dyDescent="0.35">
      <c r="A109" s="16" t="s">
        <v>7</v>
      </c>
      <c r="B109" s="17">
        <v>353</v>
      </c>
      <c r="C109" s="23" t="s">
        <v>31</v>
      </c>
      <c r="D109" s="24" t="s">
        <v>34</v>
      </c>
      <c r="E109" s="17" t="s">
        <v>121</v>
      </c>
      <c r="F109" s="17">
        <v>240</v>
      </c>
      <c r="G109" s="35">
        <v>0</v>
      </c>
      <c r="H109" s="35">
        <v>0</v>
      </c>
      <c r="I109" s="35">
        <v>0</v>
      </c>
      <c r="J109" s="3"/>
    </row>
    <row r="110" spans="1:10" ht="19.5" hidden="1" thickBot="1" x14ac:dyDescent="0.35">
      <c r="A110" s="16" t="s">
        <v>122</v>
      </c>
      <c r="B110" s="17">
        <v>353</v>
      </c>
      <c r="C110" s="23" t="s">
        <v>31</v>
      </c>
      <c r="D110" s="24" t="s">
        <v>34</v>
      </c>
      <c r="E110" s="17" t="s">
        <v>123</v>
      </c>
      <c r="F110" s="17"/>
      <c r="G110" s="35">
        <f>SUM(G111)</f>
        <v>0</v>
      </c>
      <c r="H110" s="35">
        <f t="shared" ref="H110:I110" si="24">SUM(H111)</f>
        <v>0</v>
      </c>
      <c r="I110" s="35">
        <f t="shared" si="24"/>
        <v>0</v>
      </c>
      <c r="J110" s="3"/>
    </row>
    <row r="111" spans="1:10" ht="57" hidden="1" thickBot="1" x14ac:dyDescent="0.35">
      <c r="A111" s="16" t="s">
        <v>68</v>
      </c>
      <c r="B111" s="17">
        <v>353</v>
      </c>
      <c r="C111" s="23" t="s">
        <v>31</v>
      </c>
      <c r="D111" s="24" t="s">
        <v>34</v>
      </c>
      <c r="E111" s="17" t="s">
        <v>123</v>
      </c>
      <c r="F111" s="17">
        <v>200</v>
      </c>
      <c r="G111" s="35">
        <f>SUM(G112)</f>
        <v>0</v>
      </c>
      <c r="H111" s="35">
        <f t="shared" ref="H111:I111" si="25">SUM(H112)</f>
        <v>0</v>
      </c>
      <c r="I111" s="35">
        <f t="shared" si="25"/>
        <v>0</v>
      </c>
      <c r="J111" s="3"/>
    </row>
    <row r="112" spans="1:10" ht="57" hidden="1" thickBot="1" x14ac:dyDescent="0.35">
      <c r="A112" s="16" t="s">
        <v>7</v>
      </c>
      <c r="B112" s="17">
        <v>353</v>
      </c>
      <c r="C112" s="23" t="s">
        <v>31</v>
      </c>
      <c r="D112" s="24" t="s">
        <v>34</v>
      </c>
      <c r="E112" s="17" t="s">
        <v>123</v>
      </c>
      <c r="F112" s="17">
        <v>240</v>
      </c>
      <c r="G112" s="35">
        <v>0</v>
      </c>
      <c r="H112" s="35">
        <v>0</v>
      </c>
      <c r="I112" s="35">
        <v>0</v>
      </c>
      <c r="J112" s="3"/>
    </row>
    <row r="113" spans="1:10" ht="18.600000000000001" thickBot="1" x14ac:dyDescent="0.4">
      <c r="A113" s="16" t="s">
        <v>16</v>
      </c>
      <c r="B113" s="17">
        <v>353</v>
      </c>
      <c r="C113" s="23" t="s">
        <v>31</v>
      </c>
      <c r="D113" s="24" t="s">
        <v>34</v>
      </c>
      <c r="E113" s="17" t="s">
        <v>53</v>
      </c>
      <c r="F113" s="17"/>
      <c r="G113" s="35">
        <f>SUM(G114+G117)</f>
        <v>1869.4</v>
      </c>
      <c r="H113" s="35">
        <f>SUM(H114+H117)</f>
        <v>1922.2</v>
      </c>
      <c r="I113" s="35">
        <f>SUM(I114+I117)</f>
        <v>1865</v>
      </c>
      <c r="J113" s="3"/>
    </row>
    <row r="114" spans="1:10" ht="18.600000000000001" thickBot="1" x14ac:dyDescent="0.4">
      <c r="A114" s="16" t="s">
        <v>78</v>
      </c>
      <c r="B114" s="17">
        <v>353</v>
      </c>
      <c r="C114" s="23" t="s">
        <v>31</v>
      </c>
      <c r="D114" s="24" t="s">
        <v>34</v>
      </c>
      <c r="E114" s="17" t="s">
        <v>54</v>
      </c>
      <c r="F114" s="17"/>
      <c r="G114" s="35">
        <f t="shared" ref="G114:I115" si="26">SUM(G115)</f>
        <v>685.7</v>
      </c>
      <c r="H114" s="35">
        <f t="shared" si="26"/>
        <v>630.20000000000005</v>
      </c>
      <c r="I114" s="35">
        <f t="shared" si="26"/>
        <v>722</v>
      </c>
      <c r="J114" s="3"/>
    </row>
    <row r="115" spans="1:10" ht="36.6" thickBot="1" x14ac:dyDescent="0.4">
      <c r="A115" s="16" t="s">
        <v>68</v>
      </c>
      <c r="B115" s="17">
        <v>353</v>
      </c>
      <c r="C115" s="23" t="s">
        <v>31</v>
      </c>
      <c r="D115" s="24" t="s">
        <v>34</v>
      </c>
      <c r="E115" s="17" t="s">
        <v>54</v>
      </c>
      <c r="F115" s="17">
        <v>200</v>
      </c>
      <c r="G115" s="35">
        <f t="shared" si="26"/>
        <v>685.7</v>
      </c>
      <c r="H115" s="35">
        <f t="shared" si="26"/>
        <v>630.20000000000005</v>
      </c>
      <c r="I115" s="35">
        <f t="shared" si="26"/>
        <v>722</v>
      </c>
      <c r="J115" s="3"/>
    </row>
    <row r="116" spans="1:10" ht="54.6" thickBot="1" x14ac:dyDescent="0.4">
      <c r="A116" s="16" t="s">
        <v>7</v>
      </c>
      <c r="B116" s="17">
        <v>353</v>
      </c>
      <c r="C116" s="23" t="s">
        <v>31</v>
      </c>
      <c r="D116" s="24" t="s">
        <v>34</v>
      </c>
      <c r="E116" s="17" t="s">
        <v>54</v>
      </c>
      <c r="F116" s="17">
        <v>240</v>
      </c>
      <c r="G116" s="35">
        <v>685.7</v>
      </c>
      <c r="H116" s="35">
        <v>630.20000000000005</v>
      </c>
      <c r="I116" s="35">
        <v>722</v>
      </c>
      <c r="J116" s="3"/>
    </row>
    <row r="117" spans="1:10" ht="18.600000000000001" thickBot="1" x14ac:dyDescent="0.4">
      <c r="A117" s="16" t="s">
        <v>17</v>
      </c>
      <c r="B117" s="17">
        <v>353</v>
      </c>
      <c r="C117" s="23" t="s">
        <v>31</v>
      </c>
      <c r="D117" s="24" t="s">
        <v>34</v>
      </c>
      <c r="E117" s="17" t="s">
        <v>55</v>
      </c>
      <c r="F117" s="17"/>
      <c r="G117" s="35">
        <f>SUM(G118)</f>
        <v>1183.7</v>
      </c>
      <c r="H117" s="35">
        <f t="shared" ref="H117:I117" si="27">SUM(H118)</f>
        <v>1292</v>
      </c>
      <c r="I117" s="35">
        <f t="shared" si="27"/>
        <v>1143</v>
      </c>
      <c r="J117" s="3"/>
    </row>
    <row r="118" spans="1:10" ht="36.6" thickBot="1" x14ac:dyDescent="0.4">
      <c r="A118" s="16" t="s">
        <v>68</v>
      </c>
      <c r="B118" s="17">
        <v>353</v>
      </c>
      <c r="C118" s="23" t="s">
        <v>31</v>
      </c>
      <c r="D118" s="24" t="s">
        <v>34</v>
      </c>
      <c r="E118" s="17" t="s">
        <v>55</v>
      </c>
      <c r="F118" s="17">
        <v>200</v>
      </c>
      <c r="G118" s="35">
        <f>SUM(G119)</f>
        <v>1183.7</v>
      </c>
      <c r="H118" s="35">
        <f>SUM(H119)</f>
        <v>1292</v>
      </c>
      <c r="I118" s="35">
        <f>SUM(I119)</f>
        <v>1143</v>
      </c>
      <c r="J118" s="3"/>
    </row>
    <row r="119" spans="1:10" ht="54.75" customHeight="1" thickBot="1" x14ac:dyDescent="0.4">
      <c r="A119" s="16" t="s">
        <v>7</v>
      </c>
      <c r="B119" s="17">
        <v>353</v>
      </c>
      <c r="C119" s="23" t="s">
        <v>31</v>
      </c>
      <c r="D119" s="24" t="s">
        <v>34</v>
      </c>
      <c r="E119" s="17" t="s">
        <v>55</v>
      </c>
      <c r="F119" s="17">
        <v>240</v>
      </c>
      <c r="G119" s="35">
        <v>1183.7</v>
      </c>
      <c r="H119" s="35">
        <v>1292</v>
      </c>
      <c r="I119" s="35">
        <v>1143</v>
      </c>
      <c r="J119" s="3"/>
    </row>
    <row r="120" spans="1:10" ht="19.5" hidden="1" thickBot="1" x14ac:dyDescent="0.35">
      <c r="A120" s="8" t="s">
        <v>18</v>
      </c>
      <c r="B120" s="9">
        <v>353</v>
      </c>
      <c r="C120" s="10" t="s">
        <v>32</v>
      </c>
      <c r="D120" s="11"/>
      <c r="E120" s="9"/>
      <c r="F120" s="9"/>
      <c r="G120" s="33">
        <f t="shared" ref="G120:I124" si="28">SUM(G121)</f>
        <v>0</v>
      </c>
      <c r="H120" s="33">
        <f t="shared" si="28"/>
        <v>0</v>
      </c>
      <c r="I120" s="33">
        <f t="shared" si="28"/>
        <v>0</v>
      </c>
      <c r="J120" s="3"/>
    </row>
    <row r="121" spans="1:10" ht="19.5" hidden="1" thickBot="1" x14ac:dyDescent="0.35">
      <c r="A121" s="12" t="s">
        <v>79</v>
      </c>
      <c r="B121" s="13">
        <v>353</v>
      </c>
      <c r="C121" s="14" t="s">
        <v>32</v>
      </c>
      <c r="D121" s="15" t="s">
        <v>29</v>
      </c>
      <c r="E121" s="13"/>
      <c r="F121" s="13"/>
      <c r="G121" s="34">
        <f t="shared" si="28"/>
        <v>0</v>
      </c>
      <c r="H121" s="34">
        <f t="shared" si="28"/>
        <v>0</v>
      </c>
      <c r="I121" s="34">
        <f t="shared" si="28"/>
        <v>0</v>
      </c>
      <c r="J121" s="3"/>
    </row>
    <row r="122" spans="1:10" ht="57" hidden="1" thickBot="1" x14ac:dyDescent="0.35">
      <c r="A122" s="16" t="s">
        <v>76</v>
      </c>
      <c r="B122" s="17">
        <v>353</v>
      </c>
      <c r="C122" s="23" t="s">
        <v>32</v>
      </c>
      <c r="D122" s="24" t="s">
        <v>29</v>
      </c>
      <c r="E122" s="17" t="s">
        <v>56</v>
      </c>
      <c r="F122" s="17"/>
      <c r="G122" s="35">
        <f t="shared" si="28"/>
        <v>0</v>
      </c>
      <c r="H122" s="35">
        <f t="shared" si="28"/>
        <v>0</v>
      </c>
      <c r="I122" s="35">
        <f t="shared" si="28"/>
        <v>0</v>
      </c>
      <c r="J122" s="3"/>
    </row>
    <row r="123" spans="1:10" ht="38.25" hidden="1" thickBot="1" x14ac:dyDescent="0.35">
      <c r="A123" s="16" t="s">
        <v>77</v>
      </c>
      <c r="B123" s="17">
        <v>353</v>
      </c>
      <c r="C123" s="23" t="s">
        <v>32</v>
      </c>
      <c r="D123" s="24" t="s">
        <v>29</v>
      </c>
      <c r="E123" s="17" t="s">
        <v>57</v>
      </c>
      <c r="F123" s="17"/>
      <c r="G123" s="35">
        <f t="shared" si="28"/>
        <v>0</v>
      </c>
      <c r="H123" s="35">
        <f t="shared" si="28"/>
        <v>0</v>
      </c>
      <c r="I123" s="35">
        <f t="shared" si="28"/>
        <v>0</v>
      </c>
      <c r="J123" s="3"/>
    </row>
    <row r="124" spans="1:10" ht="19.5" hidden="1" thickBot="1" x14ac:dyDescent="0.35">
      <c r="A124" s="16" t="s">
        <v>19</v>
      </c>
      <c r="B124" s="17">
        <v>353</v>
      </c>
      <c r="C124" s="23" t="s">
        <v>32</v>
      </c>
      <c r="D124" s="24" t="s">
        <v>29</v>
      </c>
      <c r="E124" s="17" t="s">
        <v>57</v>
      </c>
      <c r="F124" s="17">
        <v>500</v>
      </c>
      <c r="G124" s="35">
        <f t="shared" si="28"/>
        <v>0</v>
      </c>
      <c r="H124" s="35">
        <f t="shared" si="28"/>
        <v>0</v>
      </c>
      <c r="I124" s="35">
        <f t="shared" si="28"/>
        <v>0</v>
      </c>
      <c r="J124" s="3"/>
    </row>
    <row r="125" spans="1:10" ht="19.5" hidden="1" thickBot="1" x14ac:dyDescent="0.35">
      <c r="A125" s="16" t="s">
        <v>20</v>
      </c>
      <c r="B125" s="17">
        <v>353</v>
      </c>
      <c r="C125" s="23" t="s">
        <v>32</v>
      </c>
      <c r="D125" s="24" t="s">
        <v>29</v>
      </c>
      <c r="E125" s="17" t="s">
        <v>57</v>
      </c>
      <c r="F125" s="17">
        <v>540</v>
      </c>
      <c r="G125" s="35">
        <v>0</v>
      </c>
      <c r="H125" s="35">
        <v>0</v>
      </c>
      <c r="I125" s="35">
        <v>0</v>
      </c>
      <c r="J125" s="3"/>
    </row>
    <row r="126" spans="1:10" ht="18" thickBot="1" x14ac:dyDescent="0.35">
      <c r="A126" s="8" t="s">
        <v>21</v>
      </c>
      <c r="B126" s="9">
        <v>353</v>
      </c>
      <c r="C126" s="10">
        <v>10</v>
      </c>
      <c r="D126" s="11"/>
      <c r="E126" s="9"/>
      <c r="F126" s="9"/>
      <c r="G126" s="33">
        <f>SUM(G128)</f>
        <v>188.3</v>
      </c>
      <c r="H126" s="33">
        <f>SUM(H128)</f>
        <v>188.3</v>
      </c>
      <c r="I126" s="33">
        <f>SUM(I128)</f>
        <v>188.3</v>
      </c>
      <c r="J126" s="3"/>
    </row>
    <row r="127" spans="1:10" ht="18.600000000000001" thickBot="1" x14ac:dyDescent="0.4">
      <c r="A127" s="16" t="s">
        <v>22</v>
      </c>
      <c r="B127" s="17">
        <v>353</v>
      </c>
      <c r="C127" s="23">
        <v>10</v>
      </c>
      <c r="D127" s="24" t="s">
        <v>29</v>
      </c>
      <c r="E127" s="17"/>
      <c r="F127" s="17"/>
      <c r="G127" s="35">
        <f t="shared" ref="G127:I130" si="29">SUM(G128)</f>
        <v>188.3</v>
      </c>
      <c r="H127" s="35">
        <f t="shared" si="29"/>
        <v>188.3</v>
      </c>
      <c r="I127" s="35">
        <f t="shared" si="29"/>
        <v>188.3</v>
      </c>
      <c r="J127" s="3"/>
    </row>
    <row r="128" spans="1:10" ht="18.600000000000001" thickBot="1" x14ac:dyDescent="0.4">
      <c r="A128" s="16" t="s">
        <v>23</v>
      </c>
      <c r="B128" s="17">
        <v>353</v>
      </c>
      <c r="C128" s="23">
        <v>10</v>
      </c>
      <c r="D128" s="24" t="s">
        <v>29</v>
      </c>
      <c r="E128" s="17" t="s">
        <v>60</v>
      </c>
      <c r="F128" s="17"/>
      <c r="G128" s="35">
        <f t="shared" si="29"/>
        <v>188.3</v>
      </c>
      <c r="H128" s="35">
        <f t="shared" si="29"/>
        <v>188.3</v>
      </c>
      <c r="I128" s="35">
        <f t="shared" si="29"/>
        <v>188.3</v>
      </c>
      <c r="J128" s="3"/>
    </row>
    <row r="129" spans="1:10" ht="36.6" thickBot="1" x14ac:dyDescent="0.4">
      <c r="A129" s="16" t="s">
        <v>80</v>
      </c>
      <c r="B129" s="17">
        <v>353</v>
      </c>
      <c r="C129" s="23">
        <v>10</v>
      </c>
      <c r="D129" s="24" t="s">
        <v>29</v>
      </c>
      <c r="E129" s="17" t="s">
        <v>61</v>
      </c>
      <c r="F129" s="17"/>
      <c r="G129" s="35">
        <f t="shared" si="29"/>
        <v>188.3</v>
      </c>
      <c r="H129" s="35">
        <f t="shared" si="29"/>
        <v>188.3</v>
      </c>
      <c r="I129" s="35">
        <f t="shared" si="29"/>
        <v>188.3</v>
      </c>
      <c r="J129" s="3"/>
    </row>
    <row r="130" spans="1:10" ht="36.6" thickBot="1" x14ac:dyDescent="0.4">
      <c r="A130" s="16" t="s">
        <v>24</v>
      </c>
      <c r="B130" s="17">
        <v>353</v>
      </c>
      <c r="C130" s="23">
        <v>10</v>
      </c>
      <c r="D130" s="24" t="s">
        <v>29</v>
      </c>
      <c r="E130" s="17" t="s">
        <v>61</v>
      </c>
      <c r="F130" s="17">
        <v>300</v>
      </c>
      <c r="G130" s="35">
        <f t="shared" si="29"/>
        <v>188.3</v>
      </c>
      <c r="H130" s="35">
        <f t="shared" si="29"/>
        <v>188.3</v>
      </c>
      <c r="I130" s="35">
        <f t="shared" si="29"/>
        <v>188.3</v>
      </c>
      <c r="J130" s="3"/>
    </row>
    <row r="131" spans="1:10" ht="36.75" customHeight="1" thickBot="1" x14ac:dyDescent="0.4">
      <c r="A131" s="16" t="s">
        <v>25</v>
      </c>
      <c r="B131" s="17">
        <v>353</v>
      </c>
      <c r="C131" s="23">
        <v>10</v>
      </c>
      <c r="D131" s="24" t="s">
        <v>29</v>
      </c>
      <c r="E131" s="17" t="s">
        <v>61</v>
      </c>
      <c r="F131" s="17">
        <v>310</v>
      </c>
      <c r="G131" s="35">
        <v>188.3</v>
      </c>
      <c r="H131" s="35">
        <v>188.3</v>
      </c>
      <c r="I131" s="35">
        <v>188.3</v>
      </c>
      <c r="J131" s="3"/>
    </row>
    <row r="132" spans="1:10" ht="19.5" hidden="1" thickBot="1" x14ac:dyDescent="0.35">
      <c r="A132" s="8" t="s">
        <v>26</v>
      </c>
      <c r="B132" s="9">
        <v>353</v>
      </c>
      <c r="C132" s="10">
        <v>11</v>
      </c>
      <c r="D132" s="11"/>
      <c r="E132" s="9"/>
      <c r="F132" s="9"/>
      <c r="G132" s="33">
        <f t="shared" ref="G132:I136" si="30">SUM(G133)</f>
        <v>0</v>
      </c>
      <c r="H132" s="33">
        <f t="shared" si="30"/>
        <v>0</v>
      </c>
      <c r="I132" s="33">
        <f t="shared" si="30"/>
        <v>0</v>
      </c>
      <c r="J132" s="3"/>
    </row>
    <row r="133" spans="1:10" ht="19.5" hidden="1" thickBot="1" x14ac:dyDescent="0.35">
      <c r="A133" s="12" t="s">
        <v>27</v>
      </c>
      <c r="B133" s="13">
        <v>353</v>
      </c>
      <c r="C133" s="14">
        <v>11</v>
      </c>
      <c r="D133" s="15" t="s">
        <v>33</v>
      </c>
      <c r="E133" s="13"/>
      <c r="F133" s="13"/>
      <c r="G133" s="34">
        <f t="shared" si="30"/>
        <v>0</v>
      </c>
      <c r="H133" s="34">
        <f t="shared" si="30"/>
        <v>0</v>
      </c>
      <c r="I133" s="34">
        <f t="shared" si="30"/>
        <v>0</v>
      </c>
      <c r="J133" s="3"/>
    </row>
    <row r="134" spans="1:10" ht="57" hidden="1" thickBot="1" x14ac:dyDescent="0.35">
      <c r="A134" s="16" t="s">
        <v>76</v>
      </c>
      <c r="B134" s="17">
        <v>353</v>
      </c>
      <c r="C134" s="23">
        <v>11</v>
      </c>
      <c r="D134" s="24" t="s">
        <v>33</v>
      </c>
      <c r="E134" s="17" t="s">
        <v>56</v>
      </c>
      <c r="F134" s="17"/>
      <c r="G134" s="35">
        <f t="shared" si="30"/>
        <v>0</v>
      </c>
      <c r="H134" s="35">
        <f t="shared" si="30"/>
        <v>0</v>
      </c>
      <c r="I134" s="35">
        <f t="shared" si="30"/>
        <v>0</v>
      </c>
      <c r="J134" s="3"/>
    </row>
    <row r="135" spans="1:10" ht="38.25" hidden="1" thickBot="1" x14ac:dyDescent="0.35">
      <c r="A135" s="16" t="s">
        <v>81</v>
      </c>
      <c r="B135" s="17">
        <v>353</v>
      </c>
      <c r="C135" s="23">
        <v>11</v>
      </c>
      <c r="D135" s="24" t="s">
        <v>33</v>
      </c>
      <c r="E135" s="17" t="s">
        <v>57</v>
      </c>
      <c r="F135" s="17"/>
      <c r="G135" s="35">
        <f t="shared" si="30"/>
        <v>0</v>
      </c>
      <c r="H135" s="35">
        <f t="shared" si="30"/>
        <v>0</v>
      </c>
      <c r="I135" s="35">
        <f t="shared" si="30"/>
        <v>0</v>
      </c>
      <c r="J135" s="3"/>
    </row>
    <row r="136" spans="1:10" ht="19.5" hidden="1" thickBot="1" x14ac:dyDescent="0.35">
      <c r="A136" s="16" t="s">
        <v>19</v>
      </c>
      <c r="B136" s="17">
        <v>353</v>
      </c>
      <c r="C136" s="23">
        <v>11</v>
      </c>
      <c r="D136" s="24" t="s">
        <v>33</v>
      </c>
      <c r="E136" s="17" t="s">
        <v>57</v>
      </c>
      <c r="F136" s="17">
        <v>500</v>
      </c>
      <c r="G136" s="35">
        <f t="shared" si="30"/>
        <v>0</v>
      </c>
      <c r="H136" s="35">
        <f t="shared" si="30"/>
        <v>0</v>
      </c>
      <c r="I136" s="35">
        <f t="shared" si="30"/>
        <v>0</v>
      </c>
      <c r="J136" s="3"/>
    </row>
    <row r="137" spans="1:10" ht="19.5" hidden="1" thickBot="1" x14ac:dyDescent="0.35">
      <c r="A137" s="16" t="s">
        <v>20</v>
      </c>
      <c r="B137" s="17">
        <v>353</v>
      </c>
      <c r="C137" s="23">
        <v>11</v>
      </c>
      <c r="D137" s="24" t="s">
        <v>33</v>
      </c>
      <c r="E137" s="17" t="s">
        <v>57</v>
      </c>
      <c r="F137" s="17">
        <v>540</v>
      </c>
      <c r="G137" s="35">
        <v>0</v>
      </c>
      <c r="H137" s="35">
        <v>0</v>
      </c>
      <c r="I137" s="35">
        <v>0</v>
      </c>
      <c r="J137" s="3"/>
    </row>
    <row r="138" spans="1:10" ht="36" thickBot="1" x14ac:dyDescent="0.4">
      <c r="A138" s="8" t="s">
        <v>82</v>
      </c>
      <c r="B138" s="9">
        <v>373</v>
      </c>
      <c r="C138" s="23"/>
      <c r="D138" s="24"/>
      <c r="E138" s="17"/>
      <c r="F138" s="17"/>
      <c r="G138" s="33">
        <f>SUM(G139)</f>
        <v>1633.6</v>
      </c>
      <c r="H138" s="33">
        <f>SUM(H139)</f>
        <v>1633.6</v>
      </c>
      <c r="I138" s="33">
        <f>SUM(I139)</f>
        <v>1633.6</v>
      </c>
      <c r="J138" s="3"/>
    </row>
    <row r="139" spans="1:10" ht="18.600000000000001" thickBot="1" x14ac:dyDescent="0.4">
      <c r="A139" s="8" t="s">
        <v>4</v>
      </c>
      <c r="B139" s="9">
        <v>373</v>
      </c>
      <c r="C139" s="10" t="s">
        <v>29</v>
      </c>
      <c r="D139" s="24"/>
      <c r="E139" s="17"/>
      <c r="F139" s="17"/>
      <c r="G139" s="33">
        <f>SUM(G140+G148)</f>
        <v>1633.6</v>
      </c>
      <c r="H139" s="33">
        <f>SUM(H140+H148)</f>
        <v>1633.6</v>
      </c>
      <c r="I139" s="33">
        <f>SUM(I140+I148)</f>
        <v>1633.6</v>
      </c>
      <c r="J139" s="3"/>
    </row>
    <row r="140" spans="1:10" ht="72.599999999999994" thickBot="1" x14ac:dyDescent="0.4">
      <c r="A140" s="12" t="s">
        <v>83</v>
      </c>
      <c r="B140" s="13">
        <v>373</v>
      </c>
      <c r="C140" s="14" t="s">
        <v>29</v>
      </c>
      <c r="D140" s="15" t="s">
        <v>33</v>
      </c>
      <c r="E140" s="13"/>
      <c r="F140" s="13"/>
      <c r="G140" s="34">
        <f t="shared" ref="G140:I142" si="31">SUM(G141)</f>
        <v>1627</v>
      </c>
      <c r="H140" s="34">
        <f t="shared" si="31"/>
        <v>1627</v>
      </c>
      <c r="I140" s="34">
        <f t="shared" si="31"/>
        <v>1627</v>
      </c>
      <c r="J140" s="3"/>
    </row>
    <row r="141" spans="1:10" ht="36.6" thickBot="1" x14ac:dyDescent="0.4">
      <c r="A141" s="16" t="s">
        <v>91</v>
      </c>
      <c r="B141" s="17">
        <v>373</v>
      </c>
      <c r="C141" s="14" t="s">
        <v>29</v>
      </c>
      <c r="D141" s="15" t="s">
        <v>33</v>
      </c>
      <c r="E141" s="17" t="s">
        <v>43</v>
      </c>
      <c r="F141" s="17"/>
      <c r="G141" s="35">
        <f t="shared" si="31"/>
        <v>1627</v>
      </c>
      <c r="H141" s="35">
        <f t="shared" si="31"/>
        <v>1627</v>
      </c>
      <c r="I141" s="35">
        <f t="shared" si="31"/>
        <v>1627</v>
      </c>
      <c r="J141" s="3"/>
    </row>
    <row r="142" spans="1:10" ht="36.6" thickBot="1" x14ac:dyDescent="0.4">
      <c r="A142" s="16" t="s">
        <v>92</v>
      </c>
      <c r="B142" s="17">
        <v>373</v>
      </c>
      <c r="C142" s="14" t="s">
        <v>29</v>
      </c>
      <c r="D142" s="15" t="s">
        <v>33</v>
      </c>
      <c r="E142" s="17" t="s">
        <v>44</v>
      </c>
      <c r="F142" s="17"/>
      <c r="G142" s="35">
        <f t="shared" si="31"/>
        <v>1627</v>
      </c>
      <c r="H142" s="35">
        <f t="shared" si="31"/>
        <v>1627</v>
      </c>
      <c r="I142" s="35">
        <f t="shared" si="31"/>
        <v>1627</v>
      </c>
      <c r="J142" s="3"/>
    </row>
    <row r="143" spans="1:10" ht="36.6" thickBot="1" x14ac:dyDescent="0.4">
      <c r="A143" s="16" t="s">
        <v>84</v>
      </c>
      <c r="B143" s="17">
        <v>373</v>
      </c>
      <c r="C143" s="14" t="s">
        <v>29</v>
      </c>
      <c r="D143" s="15" t="s">
        <v>33</v>
      </c>
      <c r="E143" s="17" t="s">
        <v>58</v>
      </c>
      <c r="F143" s="17"/>
      <c r="G143" s="35">
        <f>SUM(G144+G146)</f>
        <v>1627</v>
      </c>
      <c r="H143" s="35">
        <f>SUM(H144+H146)</f>
        <v>1627</v>
      </c>
      <c r="I143" s="35">
        <f>SUM(I144+I146)</f>
        <v>1627</v>
      </c>
      <c r="J143" s="3"/>
    </row>
    <row r="144" spans="1:10" ht="108.6" thickBot="1" x14ac:dyDescent="0.4">
      <c r="A144" s="16" t="s">
        <v>35</v>
      </c>
      <c r="B144" s="17">
        <v>373</v>
      </c>
      <c r="C144" s="14" t="s">
        <v>29</v>
      </c>
      <c r="D144" s="15" t="s">
        <v>33</v>
      </c>
      <c r="E144" s="17" t="s">
        <v>58</v>
      </c>
      <c r="F144" s="17">
        <v>100</v>
      </c>
      <c r="G144" s="35">
        <f>SUM(G145)</f>
        <v>1622</v>
      </c>
      <c r="H144" s="35">
        <f>SUM(H145)</f>
        <v>1622</v>
      </c>
      <c r="I144" s="35">
        <f>SUM(I145)</f>
        <v>1622</v>
      </c>
      <c r="J144" s="3"/>
    </row>
    <row r="145" spans="1:10" ht="54.6" thickBot="1" x14ac:dyDescent="0.4">
      <c r="A145" s="16" t="s">
        <v>90</v>
      </c>
      <c r="B145" s="17">
        <v>373</v>
      </c>
      <c r="C145" s="14" t="s">
        <v>29</v>
      </c>
      <c r="D145" s="15" t="s">
        <v>33</v>
      </c>
      <c r="E145" s="17" t="s">
        <v>58</v>
      </c>
      <c r="F145" s="17">
        <v>120</v>
      </c>
      <c r="G145" s="35">
        <v>1622</v>
      </c>
      <c r="H145" s="35">
        <v>1622</v>
      </c>
      <c r="I145" s="35">
        <v>1622</v>
      </c>
      <c r="J145" s="3"/>
    </row>
    <row r="146" spans="1:10" ht="18.600000000000001" thickBot="1" x14ac:dyDescent="0.4">
      <c r="A146" s="16" t="s">
        <v>12</v>
      </c>
      <c r="B146" s="17">
        <v>373</v>
      </c>
      <c r="C146" s="14" t="s">
        <v>29</v>
      </c>
      <c r="D146" s="15" t="s">
        <v>33</v>
      </c>
      <c r="E146" s="17" t="s">
        <v>58</v>
      </c>
      <c r="F146" s="17">
        <v>800</v>
      </c>
      <c r="G146" s="35">
        <f>SUM(G147)</f>
        <v>5</v>
      </c>
      <c r="H146" s="35">
        <f t="shared" ref="H146:I146" si="32">SUM(H147)</f>
        <v>5</v>
      </c>
      <c r="I146" s="35">
        <f t="shared" si="32"/>
        <v>5</v>
      </c>
      <c r="J146" s="3"/>
    </row>
    <row r="147" spans="1:10" ht="18.600000000000001" thickBot="1" x14ac:dyDescent="0.4">
      <c r="A147" s="16" t="s">
        <v>8</v>
      </c>
      <c r="B147" s="17">
        <v>373</v>
      </c>
      <c r="C147" s="14" t="s">
        <v>29</v>
      </c>
      <c r="D147" s="15" t="s">
        <v>33</v>
      </c>
      <c r="E147" s="17" t="s">
        <v>58</v>
      </c>
      <c r="F147" s="17">
        <v>850</v>
      </c>
      <c r="G147" s="35">
        <v>5</v>
      </c>
      <c r="H147" s="35">
        <v>5</v>
      </c>
      <c r="I147" s="35">
        <v>5</v>
      </c>
      <c r="J147" s="3"/>
    </row>
    <row r="148" spans="1:10" ht="18.600000000000001" thickBot="1" x14ac:dyDescent="0.4">
      <c r="A148" s="12" t="s">
        <v>41</v>
      </c>
      <c r="B148" s="13">
        <v>373</v>
      </c>
      <c r="C148" s="14" t="s">
        <v>29</v>
      </c>
      <c r="D148" s="15">
        <v>13</v>
      </c>
      <c r="E148" s="13"/>
      <c r="F148" s="13"/>
      <c r="G148" s="34">
        <f t="shared" ref="G148:I152" si="33">SUM(G149)</f>
        <v>6.6</v>
      </c>
      <c r="H148" s="34">
        <f t="shared" si="33"/>
        <v>6.6</v>
      </c>
      <c r="I148" s="34">
        <f t="shared" si="33"/>
        <v>6.6</v>
      </c>
      <c r="J148" s="3"/>
    </row>
    <row r="149" spans="1:10" ht="36.6" thickBot="1" x14ac:dyDescent="0.4">
      <c r="A149" s="16" t="s">
        <v>10</v>
      </c>
      <c r="B149" s="17">
        <v>373</v>
      </c>
      <c r="C149" s="14" t="s">
        <v>29</v>
      </c>
      <c r="D149" s="15">
        <v>13</v>
      </c>
      <c r="E149" s="17" t="s">
        <v>47</v>
      </c>
      <c r="F149" s="17"/>
      <c r="G149" s="35">
        <f t="shared" si="33"/>
        <v>6.6</v>
      </c>
      <c r="H149" s="35">
        <f t="shared" si="33"/>
        <v>6.6</v>
      </c>
      <c r="I149" s="35">
        <f t="shared" si="33"/>
        <v>6.6</v>
      </c>
      <c r="J149" s="3"/>
    </row>
    <row r="150" spans="1:10" ht="18.600000000000001" thickBot="1" x14ac:dyDescent="0.4">
      <c r="A150" s="16" t="s">
        <v>42</v>
      </c>
      <c r="B150" s="17">
        <v>373</v>
      </c>
      <c r="C150" s="23" t="s">
        <v>29</v>
      </c>
      <c r="D150" s="24">
        <v>13</v>
      </c>
      <c r="E150" s="17" t="s">
        <v>85</v>
      </c>
      <c r="F150" s="17"/>
      <c r="G150" s="35">
        <f t="shared" si="33"/>
        <v>6.6</v>
      </c>
      <c r="H150" s="35">
        <f t="shared" si="33"/>
        <v>6.6</v>
      </c>
      <c r="I150" s="35">
        <f t="shared" si="33"/>
        <v>6.6</v>
      </c>
      <c r="J150" s="3"/>
    </row>
    <row r="151" spans="1:10" ht="54.6" thickBot="1" x14ac:dyDescent="0.4">
      <c r="A151" s="16" t="s">
        <v>86</v>
      </c>
      <c r="B151" s="17">
        <v>373</v>
      </c>
      <c r="C151" s="23" t="s">
        <v>29</v>
      </c>
      <c r="D151" s="24">
        <v>13</v>
      </c>
      <c r="E151" s="17" t="s">
        <v>59</v>
      </c>
      <c r="F151" s="17"/>
      <c r="G151" s="35">
        <f t="shared" si="33"/>
        <v>6.6</v>
      </c>
      <c r="H151" s="35">
        <f t="shared" si="33"/>
        <v>6.6</v>
      </c>
      <c r="I151" s="35">
        <f t="shared" si="33"/>
        <v>6.6</v>
      </c>
      <c r="J151" s="3"/>
    </row>
    <row r="152" spans="1:10" ht="18.600000000000001" thickBot="1" x14ac:dyDescent="0.4">
      <c r="A152" s="16" t="s">
        <v>12</v>
      </c>
      <c r="B152" s="17">
        <v>373</v>
      </c>
      <c r="C152" s="23" t="s">
        <v>29</v>
      </c>
      <c r="D152" s="24">
        <v>13</v>
      </c>
      <c r="E152" s="17" t="s">
        <v>59</v>
      </c>
      <c r="F152" s="17">
        <v>800</v>
      </c>
      <c r="G152" s="35">
        <f t="shared" si="33"/>
        <v>6.6</v>
      </c>
      <c r="H152" s="35">
        <f t="shared" si="33"/>
        <v>6.6</v>
      </c>
      <c r="I152" s="35">
        <f t="shared" si="33"/>
        <v>6.6</v>
      </c>
      <c r="J152" s="3"/>
    </row>
    <row r="153" spans="1:10" ht="18.600000000000001" thickBot="1" x14ac:dyDescent="0.4">
      <c r="A153" s="16" t="s">
        <v>8</v>
      </c>
      <c r="B153" s="17">
        <v>373</v>
      </c>
      <c r="C153" s="23" t="s">
        <v>29</v>
      </c>
      <c r="D153" s="24">
        <v>13</v>
      </c>
      <c r="E153" s="17" t="s">
        <v>59</v>
      </c>
      <c r="F153" s="17">
        <v>850</v>
      </c>
      <c r="G153" s="35">
        <v>6.6</v>
      </c>
      <c r="H153" s="35">
        <v>6.6</v>
      </c>
      <c r="I153" s="35">
        <v>6.6</v>
      </c>
      <c r="J153" s="3"/>
    </row>
    <row r="154" spans="1:10" ht="18.600000000000001" thickBot="1" x14ac:dyDescent="0.4">
      <c r="A154" s="8" t="s">
        <v>28</v>
      </c>
      <c r="B154" s="17"/>
      <c r="C154" s="17"/>
      <c r="D154" s="17"/>
      <c r="E154" s="17"/>
      <c r="F154" s="17"/>
      <c r="G154" s="33">
        <f>SUM(G12+G138)</f>
        <v>16264.8</v>
      </c>
      <c r="H154" s="33">
        <f>SUM(H12+H138)</f>
        <v>9779.9</v>
      </c>
      <c r="I154" s="33">
        <f>SUM(I12+I138)</f>
        <v>10453.199999999999</v>
      </c>
      <c r="J154" s="3"/>
    </row>
  </sheetData>
  <mergeCells count="14">
    <mergeCell ref="A6:I8"/>
    <mergeCell ref="E9:J9"/>
    <mergeCell ref="D1:I1"/>
    <mergeCell ref="D4:I4"/>
    <mergeCell ref="D5:I5"/>
    <mergeCell ref="D3:I3"/>
    <mergeCell ref="D2:I2"/>
    <mergeCell ref="G10:I10"/>
    <mergeCell ref="A10:A11"/>
    <mergeCell ref="B10:B11"/>
    <mergeCell ref="D10:D11"/>
    <mergeCell ref="C10:C11"/>
    <mergeCell ref="E10:E11"/>
    <mergeCell ref="F10:F11"/>
  </mergeCells>
  <phoneticPr fontId="0" type="noConversion"/>
  <pageMargins left="0.70866141732283472" right="0.70866141732283472" top="0.74803149606299213" bottom="0.4513888888888889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2022-10-25T14:39:31Z</cp:lastPrinted>
  <dcterms:created xsi:type="dcterms:W3CDTF">2013-11-07T06:12:00Z</dcterms:created>
  <dcterms:modified xsi:type="dcterms:W3CDTF">2023-11-05T12:29:17Z</dcterms:modified>
</cp:coreProperties>
</file>