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6608" windowHeight="94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Лист1!$A$1:$F$114</definedName>
  </definedNames>
  <calcPr calcId="144525" iterateDelta="1E-4"/>
</workbook>
</file>

<file path=xl/calcChain.xml><?xml version="1.0" encoding="utf-8"?>
<calcChain xmlns="http://schemas.openxmlformats.org/spreadsheetml/2006/main">
  <c r="D49" i="1" l="1"/>
  <c r="F80" i="1"/>
  <c r="E80" i="1"/>
  <c r="D80" i="1"/>
  <c r="D79" i="1" s="1"/>
  <c r="D78" i="1" s="1"/>
  <c r="F79" i="1"/>
  <c r="E79" i="1"/>
  <c r="E78" i="1" s="1"/>
  <c r="F78" i="1"/>
  <c r="D61" i="1"/>
  <c r="D58" i="1" s="1"/>
  <c r="F63" i="1"/>
  <c r="E63" i="1"/>
  <c r="D63" i="1"/>
  <c r="F61" i="1"/>
  <c r="E61" i="1"/>
  <c r="E58" i="1" s="1"/>
  <c r="F58" i="1" l="1"/>
  <c r="F39" i="1" l="1"/>
  <c r="F38" i="1" s="1"/>
  <c r="E39" i="1"/>
  <c r="E38" i="1" s="1"/>
  <c r="D39" i="1"/>
  <c r="D38" i="1" s="1"/>
  <c r="F112" i="1" l="1"/>
  <c r="F111" i="1" s="1"/>
  <c r="F110" i="1" s="1"/>
  <c r="E112" i="1"/>
  <c r="E111" i="1" s="1"/>
  <c r="E110" i="1" s="1"/>
  <c r="D112" i="1"/>
  <c r="D111" i="1" s="1"/>
  <c r="D110" i="1" s="1"/>
  <c r="F68" i="1" l="1"/>
  <c r="E68" i="1"/>
  <c r="F108" i="1" l="1"/>
  <c r="E108" i="1"/>
  <c r="E107" i="1" s="1"/>
  <c r="E106" i="1" s="1"/>
  <c r="D108" i="1"/>
  <c r="D107" i="1" s="1"/>
  <c r="D106" i="1" s="1"/>
  <c r="F107" i="1"/>
  <c r="F106" i="1" s="1"/>
  <c r="F36" i="1" l="1"/>
  <c r="F35" i="1" s="1"/>
  <c r="E36" i="1"/>
  <c r="E35" i="1" s="1"/>
  <c r="D36" i="1"/>
  <c r="D35" i="1" s="1"/>
  <c r="F33" i="1"/>
  <c r="E33" i="1"/>
  <c r="E32" i="1" s="1"/>
  <c r="E31" i="1" s="1"/>
  <c r="D33" i="1"/>
  <c r="D32" i="1" s="1"/>
  <c r="D31" i="1" s="1"/>
  <c r="F32" i="1"/>
  <c r="F31" i="1" s="1"/>
  <c r="F30" i="1" l="1"/>
  <c r="D30" i="1"/>
  <c r="E30" i="1"/>
  <c r="F15" i="1"/>
  <c r="F14" i="1" s="1"/>
  <c r="E15" i="1"/>
  <c r="E14" i="1" s="1"/>
  <c r="D15" i="1"/>
  <c r="D14" i="1" s="1"/>
  <c r="F28" i="1"/>
  <c r="F27" i="1" s="1"/>
  <c r="E28" i="1"/>
  <c r="E27" i="1" s="1"/>
  <c r="D28" i="1"/>
  <c r="D27" i="1" s="1"/>
  <c r="F25" i="1"/>
  <c r="F24" i="1" s="1"/>
  <c r="E25" i="1"/>
  <c r="E24" i="1" s="1"/>
  <c r="D25" i="1"/>
  <c r="D24" i="1" s="1"/>
  <c r="F20" i="1"/>
  <c r="F19" i="1" s="1"/>
  <c r="F18" i="1" s="1"/>
  <c r="F17" i="1" s="1"/>
  <c r="E20" i="1"/>
  <c r="E19" i="1" s="1"/>
  <c r="E18" i="1" s="1"/>
  <c r="E17" i="1" s="1"/>
  <c r="D20" i="1"/>
  <c r="D19" i="1" s="1"/>
  <c r="D18" i="1" s="1"/>
  <c r="D17" i="1" s="1"/>
  <c r="D13" i="1" l="1"/>
  <c r="D12" i="1" s="1"/>
  <c r="D23" i="1"/>
  <c r="D22" i="1" s="1"/>
  <c r="F23" i="1"/>
  <c r="F22" i="1" s="1"/>
  <c r="F13" i="1"/>
  <c r="F12" i="1" s="1"/>
  <c r="E13" i="1"/>
  <c r="E12" i="1" s="1"/>
  <c r="E23" i="1"/>
  <c r="E22" i="1" s="1"/>
  <c r="F47" i="1" l="1"/>
  <c r="F46" i="1" s="1"/>
  <c r="F45" i="1" s="1"/>
  <c r="E47" i="1"/>
  <c r="E46" i="1" s="1"/>
  <c r="E45" i="1" s="1"/>
  <c r="D47" i="1"/>
  <c r="D46" i="1" s="1"/>
  <c r="D45" i="1" s="1"/>
  <c r="E104" i="1" l="1"/>
  <c r="E103" i="1" s="1"/>
  <c r="E102" i="1" s="1"/>
  <c r="E100" i="1"/>
  <c r="E99" i="1" s="1"/>
  <c r="E98" i="1" s="1"/>
  <c r="E96" i="1"/>
  <c r="E95" i="1" s="1"/>
  <c r="E94" i="1" s="1"/>
  <c r="E92" i="1"/>
  <c r="E91" i="1" s="1"/>
  <c r="E90" i="1" s="1"/>
  <c r="E87" i="1"/>
  <c r="E85" i="1"/>
  <c r="E76" i="1"/>
  <c r="E75" i="1" s="1"/>
  <c r="E73" i="1"/>
  <c r="E72" i="1" s="1"/>
  <c r="E70" i="1"/>
  <c r="E66" i="1"/>
  <c r="E59" i="1"/>
  <c r="E54" i="1"/>
  <c r="E53" i="1" s="1"/>
  <c r="E51" i="1"/>
  <c r="E50" i="1" s="1"/>
  <c r="E43" i="1"/>
  <c r="E42" i="1" s="1"/>
  <c r="E41" i="1" s="1"/>
  <c r="D104" i="1"/>
  <c r="D103" i="1" s="1"/>
  <c r="D102" i="1" s="1"/>
  <c r="D100" i="1"/>
  <c r="D99" i="1" s="1"/>
  <c r="D98" i="1" s="1"/>
  <c r="D96" i="1"/>
  <c r="D95" i="1" s="1"/>
  <c r="D94" i="1" s="1"/>
  <c r="D92" i="1"/>
  <c r="D91" i="1" s="1"/>
  <c r="D87" i="1"/>
  <c r="D85" i="1"/>
  <c r="D76" i="1"/>
  <c r="D75" i="1" s="1"/>
  <c r="D73" i="1"/>
  <c r="D72" i="1" s="1"/>
  <c r="D70" i="1"/>
  <c r="D68" i="1"/>
  <c r="D66" i="1"/>
  <c r="D59" i="1"/>
  <c r="D54" i="1"/>
  <c r="D53" i="1" s="1"/>
  <c r="D51" i="1"/>
  <c r="D50" i="1" s="1"/>
  <c r="D43" i="1"/>
  <c r="D42" i="1" s="1"/>
  <c r="D41" i="1" s="1"/>
  <c r="E89" i="1" l="1"/>
  <c r="D90" i="1"/>
  <c r="D89" i="1" s="1"/>
  <c r="E49" i="1"/>
  <c r="E65" i="1"/>
  <c r="E84" i="1"/>
  <c r="E83" i="1" s="1"/>
  <c r="E82" i="1" s="1"/>
  <c r="D84" i="1"/>
  <c r="D83" i="1" s="1"/>
  <c r="D82" i="1" s="1"/>
  <c r="D114" i="1" s="1"/>
  <c r="D65" i="1"/>
  <c r="E57" i="1" l="1"/>
  <c r="E56" i="1" s="1"/>
  <c r="E114" i="1" s="1"/>
  <c r="D57" i="1"/>
  <c r="D56" i="1" s="1"/>
  <c r="F43" i="1"/>
  <c r="F42" i="1" s="1"/>
  <c r="F41" i="1" s="1"/>
  <c r="F104" i="1"/>
  <c r="F103" i="1" s="1"/>
  <c r="F102" i="1" s="1"/>
  <c r="F100" i="1"/>
  <c r="F99" i="1" s="1"/>
  <c r="F98" i="1" s="1"/>
  <c r="F96" i="1"/>
  <c r="F95" i="1" s="1"/>
  <c r="F94" i="1" s="1"/>
  <c r="F92" i="1"/>
  <c r="F91" i="1" s="1"/>
  <c r="F90" i="1" s="1"/>
  <c r="F87" i="1"/>
  <c r="F85" i="1"/>
  <c r="F76" i="1"/>
  <c r="F75" i="1" s="1"/>
  <c r="F73" i="1"/>
  <c r="F72" i="1" s="1"/>
  <c r="F70" i="1"/>
  <c r="F66" i="1"/>
  <c r="F59" i="1"/>
  <c r="F54" i="1"/>
  <c r="F53" i="1" s="1"/>
  <c r="F51" i="1"/>
  <c r="F50" i="1" s="1"/>
  <c r="F49" i="1" l="1"/>
  <c r="F89" i="1"/>
  <c r="F65" i="1"/>
  <c r="F84" i="1"/>
  <c r="F83" i="1" s="1"/>
  <c r="F82" i="1" s="1"/>
  <c r="F57" i="1" l="1"/>
  <c r="F56" i="1" s="1"/>
  <c r="F114" i="1" s="1"/>
</calcChain>
</file>

<file path=xl/sharedStrings.xml><?xml version="1.0" encoding="utf-8"?>
<sst xmlns="http://schemas.openxmlformats.org/spreadsheetml/2006/main" count="216" uniqueCount="115">
  <si>
    <t>Наименование</t>
  </si>
  <si>
    <t>Иные закупки товаров, работ и услуг для обеспечения государственных  (муниципальных) нужд</t>
  </si>
  <si>
    <t>Мероприятия по благоустройству</t>
  </si>
  <si>
    <t>73 0 00 00000</t>
  </si>
  <si>
    <t>Уличное освещение</t>
  </si>
  <si>
    <t>73 0 00 01000</t>
  </si>
  <si>
    <t>Закупка товаров, работ и услуг  для государственных  (муниципальных) нужд</t>
  </si>
  <si>
    <t>Прочие мероприятия по благоустройству</t>
  </si>
  <si>
    <t>73 0 00 06000</t>
  </si>
  <si>
    <t>81 0 00 00000</t>
  </si>
  <si>
    <t>Расходы на обеспечение деятельности главы муниципального образования</t>
  </si>
  <si>
    <t>81 3 00 02000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</si>
  <si>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</si>
  <si>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Уплата налогов, сборов и иных платежей</t>
  </si>
  <si>
    <t>81 3 00 02200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</si>
  <si>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</si>
  <si>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</si>
  <si>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</si>
  <si>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</si>
  <si>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</si>
  <si>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</si>
  <si>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</si>
  <si>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86 2 00 51180</t>
  </si>
  <si>
    <t>Расходы по исполнению отдельных обязательств</t>
  </si>
  <si>
    <t>Выполнение прочих обязательств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</si>
  <si>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</si>
  <si>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</si>
  <si>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</si>
  <si>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</si>
  <si>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</si>
  <si>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87 4 00 08800</t>
  </si>
  <si>
    <t>Иные бюджетные ассигнования</t>
  </si>
  <si>
    <t>Резервные средства</t>
  </si>
  <si>
    <t>Предоставление иных межбюджетных трансфертов из бюджетов поселений бюджетам муниципальных районов</t>
  </si>
  <si>
    <t>88 0 00 00000</t>
  </si>
  <si>
    <t>Иные межбюджетные трансферты из бюджетов поселений</t>
  </si>
  <si>
    <t>88 0 00 07000</t>
  </si>
  <si>
    <t>Межбюджетные трансферты</t>
  </si>
  <si>
    <t>Иные межбюджетные трансферты</t>
  </si>
  <si>
    <t>к решению Совета Семеновского муниципального</t>
  </si>
  <si>
    <t>образования Федоровского муниципального района</t>
  </si>
  <si>
    <t>15 0 00 00000</t>
  </si>
  <si>
    <t>Социальная поддержка граждан</t>
  </si>
  <si>
    <t>Доплаты к пенсиям муниципальным служащим</t>
  </si>
  <si>
    <t>Социальное обеспечение и иные выплаты населению</t>
  </si>
  <si>
    <t>Публичные нормативные социальные выплаты гражданам</t>
  </si>
  <si>
    <t>49 0 00 00000</t>
  </si>
  <si>
    <t>49 0 00 10010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</si>
  <si>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</si>
  <si>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</si>
  <si>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выплаты персоналу государственных (муниципальных) органов</t>
  </si>
  <si>
    <t>81 3 00 00000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</si>
  <si>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</si>
  <si>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</si>
  <si>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87 2 00 00000</t>
  </si>
  <si>
    <t>87 2 00 94100</t>
  </si>
  <si>
    <t>Исполнение судебных решений, не связанных с погашением кредиторской задолженности</t>
  </si>
  <si>
    <t>Расходы по исполнительным листам</t>
  </si>
  <si>
    <t>Средства резервного фонда местной администрации</t>
  </si>
  <si>
    <t>ИТОГО</t>
  </si>
  <si>
    <t>целевая статья</t>
  </si>
  <si>
    <t xml:space="preserve">вид расходов </t>
  </si>
  <si>
    <t>сумма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</si>
  <si>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</si>
  <si>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</si>
  <si>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81 3 00 06110</t>
  </si>
  <si>
    <t>Обеспечение проведения выборов в представительный орган местного самоуправления</t>
  </si>
  <si>
    <t>МП "Повышения качества водоснабжения и водоотведения"</t>
  </si>
  <si>
    <t>Реализация регионального проекта (программы) в целях выполнения задач федерального проекта ( Чистая вода)</t>
  </si>
  <si>
    <t>Строительство и реконструкция (модернизация) объектов питьевого водоснабжения</t>
  </si>
  <si>
    <t xml:space="preserve">                                                                                                                                    </t>
  </si>
  <si>
    <t>(тыс. рублей)</t>
  </si>
  <si>
    <t>72 0 00 00000</t>
  </si>
  <si>
    <t>72 0 00 70200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</si>
  <si>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</si>
  <si>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</si>
  <si>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Приложение 4</t>
  </si>
  <si>
    <t>87 0 00 00000</t>
  </si>
  <si>
    <t>МП "Энергосбережение и повышение энергетической эффективности Семеновского муниципального образования до 2027 года"</t>
  </si>
  <si>
    <t>Основное мероприятие " Мероприятия по снижению затрат на энергопотребление</t>
  </si>
  <si>
    <t>Мероприятия по снижение затрат на энергопотребление</t>
  </si>
  <si>
    <t xml:space="preserve">МП" Комплексное развитие сельских территорий на 2021-2025 годы" </t>
  </si>
  <si>
    <t>Основное мероприятие "Благоустройство сельских территорий"</t>
  </si>
  <si>
    <t>Обеспечение комплексного развития сельских территорий (благоустройство сельских территорий)</t>
  </si>
  <si>
    <t>Благоустройство сельских территорий</t>
  </si>
  <si>
    <t>1Б 0 00 00000</t>
  </si>
  <si>
    <t>1Б 0 01 00000</t>
  </si>
  <si>
    <t>1Б 0 01 V0000</t>
  </si>
  <si>
    <t>20 0 00 00000</t>
  </si>
  <si>
    <t>20 0 01 00000</t>
  </si>
  <si>
    <t xml:space="preserve">20 0 01 L5766 </t>
  </si>
  <si>
    <t>20 0 01 V0000</t>
  </si>
  <si>
    <t>15 0 F5 00000</t>
  </si>
  <si>
    <t>15 0 F5 52430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</si>
  <si>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</si>
  <si>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МП "Ремонт, содержание автомобильных дорог в границах Семеновского муниципального образования Федоровского муниципального района Саратовской области на 2022-2024 годы"</t>
  </si>
  <si>
    <t>Основное мероприятие " Ремонт, содержание автомобильных дорог"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</si>
  <si>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областного дорожного фонда</t>
  </si>
  <si>
    <t>Осуществление дорожной деятельности в отношении автомобильных дорог общего пользования местного значения  в границах населенных пунктов сельского поселения за счет средств местного бюджета (или за счет средств муниципального дорожного фонда)</t>
  </si>
  <si>
    <t>25 0 00 00000</t>
  </si>
  <si>
    <t>25 0 01 00000</t>
  </si>
  <si>
    <t xml:space="preserve">25 0 01 D7610 </t>
  </si>
  <si>
    <t>25 0 01 V0000</t>
  </si>
  <si>
    <t>Мероприятия в области жилищного хозяйства</t>
  </si>
  <si>
    <t>89 0 00 03000</t>
  </si>
  <si>
    <t>89 0 00 69000</t>
  </si>
  <si>
    <t>Мероприятия в области территориального планирования и градостроения</t>
  </si>
  <si>
    <t>Специальные расходы</t>
  </si>
  <si>
    <t>45 0 00 03100</t>
  </si>
  <si>
    <t xml:space="preserve">Саратовской области от 12.2023 № </t>
  </si>
  <si>
    <t>Распределение  бюджетных ассигнований по целевым статьям (муниципальным программам муниципального образования и непрограммным направлениям деятельности), группам и подгруппам видов расходов классификации расходов бюджета муниципального образования на 2024 год и плановый период 2025 и 2026 годов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</si>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</sst>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/>
    </xf>
    <xf numFmtId="0" fontId="1" fillId="0" borderId="7" xfId="0" applyFont="1" applyBorder="1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1" fillId="0" borderId="9" xfId="0" applyFont="1" applyBorder="1"/>
    <xf numFmtId="0" fontId="1" fillId="0" borderId="0" xfId="0" applyFont="1" applyBorder="1"/>
    <xf numFmtId="0" fontId="1" fillId="0" borderId="8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165" fontId="7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shrinkToFit="1"/>
    </xf>
    <xf numFmtId="165" fontId="10" fillId="0" borderId="1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1" fillId="0" borderId="1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0" fontId="11" fillId="0" borderId="5" xfId="0" applyFont="1" applyBorder="1" applyAlignment="1">
      <alignment wrapText="1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left" vertical="top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abSelected="1" view="pageLayout" topLeftCell="A99" zoomScaleNormal="82" zoomScaleSheetLayoutView="87" workbookViewId="0">
      <selection activeCell="A54" sqref="A54"/>
    </sheetView>
  </sheetViews>
  <sheetFormatPr defaultRowHeight="14.4" x14ac:dyDescent="0.3"/>
  <cols>
    <col min="1" max="1" width="63.44140625" customWidth="1"/>
    <col min="2" max="2" width="14.88671875" customWidth="1"/>
    <col min="3" max="3" width="9.109375" customWidth="1"/>
    <col min="4" max="4" width="12.33203125" customWidth="1"/>
    <col min="5" max="5" width="11.109375" customWidth="1"/>
    <col min="6" max="6" width="12.88671875" customWidth="1"/>
    <col min="7" max="7" width="10.33203125" hidden="1" customWidth="1"/>
  </cols>
  <sheetData>
    <row r="1" spans="1:7" ht="4.5" customHeight="1" x14ac:dyDescent="0.25">
      <c r="A1" s="71"/>
      <c r="B1" s="71"/>
      <c r="C1" s="71"/>
      <c r="D1" s="71"/>
      <c r="E1" s="71"/>
      <c r="F1" s="71"/>
    </row>
    <row r="2" spans="1:7" x14ac:dyDescent="0.3">
      <c r="A2" s="3"/>
      <c r="B2" s="73" t="s">
        <v>76</v>
      </c>
      <c r="C2" s="73"/>
      <c r="D2" s="73"/>
      <c r="E2" s="73"/>
      <c r="F2" s="73"/>
      <c r="G2" s="73"/>
    </row>
    <row r="3" spans="1:7" x14ac:dyDescent="0.3">
      <c r="A3" s="3"/>
      <c r="B3" s="73" t="s">
        <v>39</v>
      </c>
      <c r="C3" s="73"/>
      <c r="D3" s="73"/>
      <c r="E3" s="73"/>
      <c r="F3" s="73"/>
      <c r="G3" s="73"/>
    </row>
    <row r="4" spans="1:7" x14ac:dyDescent="0.3">
      <c r="A4" s="3"/>
      <c r="B4" s="73" t="s">
        <v>40</v>
      </c>
      <c r="C4" s="73"/>
      <c r="D4" s="73"/>
      <c r="E4" s="73"/>
      <c r="F4" s="73"/>
      <c r="G4" s="73"/>
    </row>
    <row r="5" spans="1:7" x14ac:dyDescent="0.3">
      <c r="A5" s="3"/>
      <c r="B5" s="73" t="s">
        <v>109</v>
      </c>
      <c r="C5" s="73"/>
      <c r="D5" s="73"/>
      <c r="E5" s="73"/>
      <c r="F5" s="73"/>
      <c r="G5" s="73"/>
    </row>
    <row r="6" spans="1:7" ht="3" customHeight="1" x14ac:dyDescent="0.3">
      <c r="A6" s="72" t="s">
        <v>110</v>
      </c>
      <c r="B6" s="72"/>
      <c r="C6" s="72"/>
      <c r="D6" s="72"/>
      <c r="E6" s="72"/>
      <c r="F6" s="72"/>
    </row>
    <row r="7" spans="1:7" ht="44.25" customHeight="1" x14ac:dyDescent="0.3">
      <c r="A7" s="72"/>
      <c r="B7" s="72"/>
      <c r="C7" s="72"/>
      <c r="D7" s="72"/>
      <c r="E7" s="72"/>
      <c r="F7" s="72"/>
    </row>
    <row r="8" spans="1:7" ht="15.6" x14ac:dyDescent="0.3">
      <c r="A8" s="1" t="s">
        <v>70</v>
      </c>
      <c r="B8" s="70" t="s">
        <v>71</v>
      </c>
      <c r="C8" s="70"/>
      <c r="D8" s="70"/>
      <c r="E8" s="70"/>
      <c r="F8" s="70"/>
    </row>
    <row r="9" spans="1:7" x14ac:dyDescent="0.3">
      <c r="A9" s="74" t="s">
        <v>0</v>
      </c>
      <c r="B9" s="74" t="s">
        <v>60</v>
      </c>
      <c r="C9" s="76" t="s">
        <v>61</v>
      </c>
      <c r="D9" s="78" t="s">
        <v>62</v>
      </c>
      <c r="E9" s="79"/>
      <c r="F9" s="80"/>
    </row>
    <row r="10" spans="1:7" x14ac:dyDescent="0.3">
      <c r="A10" s="75"/>
      <c r="B10" s="75"/>
      <c r="C10" s="77"/>
      <c r="D10" s="31">
        <v>2023</v>
      </c>
      <c r="E10" s="31">
        <v>2024</v>
      </c>
      <c r="F10" s="63">
        <v>2025</v>
      </c>
    </row>
    <row r="11" spans="1:7" x14ac:dyDescent="0.3">
      <c r="A11" s="2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7" ht="31.2" hidden="1" x14ac:dyDescent="0.3">
      <c r="A12" s="6" t="s">
        <v>67</v>
      </c>
      <c r="B12" s="13" t="s">
        <v>41</v>
      </c>
      <c r="C12" s="8"/>
      <c r="D12" s="29">
        <f>SUM(D13)</f>
        <v>0</v>
      </c>
      <c r="E12" s="29">
        <f>SUM(E13)</f>
        <v>0</v>
      </c>
      <c r="F12" s="45">
        <f>SUM(F13)</f>
        <v>0</v>
      </c>
    </row>
    <row r="13" spans="1:7" ht="31.2" hidden="1" customHeight="1" x14ac:dyDescent="0.3">
      <c r="A13" s="9" t="s">
        <v>68</v>
      </c>
      <c r="B13" s="7" t="s">
        <v>92</v>
      </c>
      <c r="C13" s="8"/>
      <c r="D13" s="26">
        <f>SUM(D15)</f>
        <v>0</v>
      </c>
      <c r="E13" s="26">
        <f>SUM(E15)</f>
        <v>0</v>
      </c>
      <c r="F13" s="43">
        <f>SUM(F15)</f>
        <v>0</v>
      </c>
    </row>
    <row r="14" spans="1:7" ht="31.2" hidden="1" x14ac:dyDescent="0.3">
      <c r="A14" s="9" t="s">
        <v>69</v>
      </c>
      <c r="B14" s="7" t="s">
        <v>93</v>
      </c>
      <c r="C14" s="8"/>
      <c r="D14" s="26">
        <f t="shared" ref="D14:F15" si="0">SUM(D15)</f>
        <v>0</v>
      </c>
      <c r="E14" s="26">
        <f t="shared" si="0"/>
        <v>0</v>
      </c>
      <c r="F14" s="43">
        <f t="shared" si="0"/>
        <v>0</v>
      </c>
    </row>
    <row r="15" spans="1:7" ht="31.2" hidden="1" x14ac:dyDescent="0.3">
      <c r="A15" s="9" t="s">
        <v>6</v>
      </c>
      <c r="B15" s="7" t="s">
        <v>93</v>
      </c>
      <c r="C15" s="10">
        <v>200</v>
      </c>
      <c r="D15" s="26">
        <f t="shared" si="0"/>
        <v>0</v>
      </c>
      <c r="E15" s="26">
        <f t="shared" si="0"/>
        <v>0</v>
      </c>
      <c r="F15" s="43">
        <f t="shared" si="0"/>
        <v>0</v>
      </c>
    </row>
    <row r="16" spans="1:7" ht="31.8" hidden="1" thickBot="1" x14ac:dyDescent="0.35">
      <c r="A16" s="39" t="s">
        <v>66</v>
      </c>
      <c r="B16" s="36" t="s">
        <v>93</v>
      </c>
      <c r="C16" s="36">
        <v>240</v>
      </c>
      <c r="D16" s="50">
        <v>0</v>
      </c>
      <c r="E16" s="50">
        <v>0</v>
      </c>
      <c r="F16" s="50">
        <v>0</v>
      </c>
    </row>
    <row r="17" spans="1:6" ht="47.4" thickBot="1" x14ac:dyDescent="0.35">
      <c r="A17" s="40" t="s">
        <v>78</v>
      </c>
      <c r="B17" s="37" t="s">
        <v>85</v>
      </c>
      <c r="C17" s="37"/>
      <c r="D17" s="49">
        <f>SUM(D18)</f>
        <v>27</v>
      </c>
      <c r="E17" s="49">
        <f t="shared" ref="E17:F20" si="1">SUM(E18)</f>
        <v>27</v>
      </c>
      <c r="F17" s="49">
        <f t="shared" si="1"/>
        <v>0</v>
      </c>
    </row>
    <row r="18" spans="1:6" ht="31.8" thickBot="1" x14ac:dyDescent="0.35">
      <c r="A18" s="39" t="s">
        <v>79</v>
      </c>
      <c r="B18" s="36" t="s">
        <v>86</v>
      </c>
      <c r="C18" s="36"/>
      <c r="D18" s="50">
        <f>SUM(D19)</f>
        <v>27</v>
      </c>
      <c r="E18" s="50">
        <f t="shared" si="1"/>
        <v>27</v>
      </c>
      <c r="F18" s="50">
        <f t="shared" si="1"/>
        <v>0</v>
      </c>
    </row>
    <row r="19" spans="1:6" ht="19.5" customHeight="1" thickBot="1" x14ac:dyDescent="0.35">
      <c r="A19" s="39" t="s">
        <v>80</v>
      </c>
      <c r="B19" s="36" t="s">
        <v>87</v>
      </c>
      <c r="C19" s="36"/>
      <c r="D19" s="50">
        <f>SUM(D20)</f>
        <v>27</v>
      </c>
      <c r="E19" s="50">
        <f t="shared" si="1"/>
        <v>27</v>
      </c>
      <c r="F19" s="50">
        <f t="shared" si="1"/>
        <v>0</v>
      </c>
    </row>
    <row r="20" spans="1:6" ht="31.8" thickBot="1" x14ac:dyDescent="0.35">
      <c r="A20" s="39" t="s">
        <v>6</v>
      </c>
      <c r="B20" s="36" t="s">
        <v>87</v>
      </c>
      <c r="C20" s="36">
        <v>200</v>
      </c>
      <c r="D20" s="50">
        <f>SUM(D21)</f>
        <v>27</v>
      </c>
      <c r="E20" s="50">
        <f t="shared" si="1"/>
        <v>27</v>
      </c>
      <c r="F20" s="50">
        <f t="shared" si="1"/>
        <v>0</v>
      </c>
    </row>
    <row r="21" spans="1:6" ht="30.75" customHeight="1" thickBot="1" x14ac:dyDescent="0.35">
      <c r="A21" s="39" t="s">
        <v>1</v>
      </c>
      <c r="B21" s="36" t="s">
        <v>87</v>
      </c>
      <c r="C21" s="36">
        <v>240</v>
      </c>
      <c r="D21" s="50">
        <v>27</v>
      </c>
      <c r="E21" s="50">
        <v>27</v>
      </c>
      <c r="F21" s="50">
        <v>0</v>
      </c>
    </row>
    <row r="22" spans="1:6" ht="31.8" hidden="1" customHeight="1" thickBot="1" x14ac:dyDescent="0.35">
      <c r="A22" s="40" t="s">
        <v>81</v>
      </c>
      <c r="B22" s="37" t="s">
        <v>88</v>
      </c>
      <c r="C22" s="37"/>
      <c r="D22" s="49">
        <f>SUM(D23)</f>
        <v>0</v>
      </c>
      <c r="E22" s="49">
        <f t="shared" ref="E22:F22" si="2">SUM(E23)</f>
        <v>0</v>
      </c>
      <c r="F22" s="49">
        <f t="shared" si="2"/>
        <v>0</v>
      </c>
    </row>
    <row r="23" spans="1:6" ht="31.8" hidden="1" thickBot="1" x14ac:dyDescent="0.35">
      <c r="A23" s="39" t="s">
        <v>82</v>
      </c>
      <c r="B23" s="36" t="s">
        <v>89</v>
      </c>
      <c r="C23" s="36"/>
      <c r="D23" s="50">
        <f>SUM(D24+D27)</f>
        <v>0</v>
      </c>
      <c r="E23" s="50">
        <f t="shared" ref="E23:F23" si="3">SUM(E24+E27)</f>
        <v>0</v>
      </c>
      <c r="F23" s="50">
        <f t="shared" si="3"/>
        <v>0</v>
      </c>
    </row>
    <row r="24" spans="1:6" ht="31.8" hidden="1" thickBot="1" x14ac:dyDescent="0.35">
      <c r="A24" s="39" t="s">
        <v>83</v>
      </c>
      <c r="B24" s="36" t="s">
        <v>90</v>
      </c>
      <c r="C24" s="36"/>
      <c r="D24" s="50">
        <f>SUM(D25)</f>
        <v>0</v>
      </c>
      <c r="E24" s="50">
        <f t="shared" ref="E24:F25" si="4">SUM(E25)</f>
        <v>0</v>
      </c>
      <c r="F24" s="50">
        <f t="shared" si="4"/>
        <v>0</v>
      </c>
    </row>
    <row r="25" spans="1:6" ht="31.8" hidden="1" thickBot="1" x14ac:dyDescent="0.35">
      <c r="A25" s="39" t="s">
        <v>6</v>
      </c>
      <c r="B25" s="36" t="s">
        <v>90</v>
      </c>
      <c r="C25" s="36">
        <v>200</v>
      </c>
      <c r="D25" s="50">
        <f>SUM(D26)</f>
        <v>0</v>
      </c>
      <c r="E25" s="50">
        <f t="shared" si="4"/>
        <v>0</v>
      </c>
      <c r="F25" s="50">
        <f t="shared" si="4"/>
        <v>0</v>
      </c>
    </row>
    <row r="26" spans="1:6" ht="31.8" hidden="1" thickBot="1" x14ac:dyDescent="0.35">
      <c r="A26" s="39" t="s">
        <v>1</v>
      </c>
      <c r="B26" s="36" t="s">
        <v>90</v>
      </c>
      <c r="C26" s="36">
        <v>240</v>
      </c>
      <c r="D26" s="50">
        <v>0</v>
      </c>
      <c r="E26" s="50">
        <v>0</v>
      </c>
      <c r="F26" s="50">
        <v>0</v>
      </c>
    </row>
    <row r="27" spans="1:6" ht="16.2" hidden="1" thickBot="1" x14ac:dyDescent="0.35">
      <c r="A27" s="39" t="s">
        <v>84</v>
      </c>
      <c r="B27" s="36" t="s">
        <v>91</v>
      </c>
      <c r="C27" s="36"/>
      <c r="D27" s="50">
        <f>SUM(D28)</f>
        <v>0</v>
      </c>
      <c r="E27" s="50">
        <f t="shared" ref="E27:F28" si="5">SUM(E28)</f>
        <v>0</v>
      </c>
      <c r="F27" s="50">
        <f t="shared" si="5"/>
        <v>0</v>
      </c>
    </row>
    <row r="28" spans="1:6" ht="31.8" hidden="1" thickBot="1" x14ac:dyDescent="0.35">
      <c r="A28" s="39" t="s">
        <v>6</v>
      </c>
      <c r="B28" s="36" t="s">
        <v>91</v>
      </c>
      <c r="C28" s="36">
        <v>200</v>
      </c>
      <c r="D28" s="50">
        <f>SUM(D29)</f>
        <v>0</v>
      </c>
      <c r="E28" s="50">
        <f t="shared" si="5"/>
        <v>0</v>
      </c>
      <c r="F28" s="50">
        <f t="shared" si="5"/>
        <v>0</v>
      </c>
    </row>
    <row r="29" spans="1:6" ht="31.8" hidden="1" thickBot="1" x14ac:dyDescent="0.35">
      <c r="A29" s="39" t="s">
        <v>1</v>
      </c>
      <c r="B29" s="36" t="s">
        <v>91</v>
      </c>
      <c r="C29" s="36">
        <v>240</v>
      </c>
      <c r="D29" s="50">
        <v>0</v>
      </c>
      <c r="E29" s="50">
        <v>0</v>
      </c>
      <c r="F29" s="50">
        <v>0</v>
      </c>
    </row>
    <row r="30" spans="1:6" ht="63" thickBot="1" x14ac:dyDescent="0.35">
      <c r="A30" s="40" t="s">
        <v>95</v>
      </c>
      <c r="B30" s="37" t="s">
        <v>99</v>
      </c>
      <c r="C30" s="37"/>
      <c r="D30" s="49">
        <f>SUM(D31+D35)</f>
        <v>8173</v>
      </c>
      <c r="E30" s="49">
        <f>SUM(E31+E34+E35)</f>
        <v>1478.2</v>
      </c>
      <c r="F30" s="49">
        <f>SUM(F31+F34+F35)</f>
        <v>1993.5</v>
      </c>
    </row>
    <row r="31" spans="1:6" ht="22.8" customHeight="1" thickBot="1" x14ac:dyDescent="0.35">
      <c r="A31" s="39" t="s">
        <v>96</v>
      </c>
      <c r="B31" s="36" t="s">
        <v>100</v>
      </c>
      <c r="C31" s="36"/>
      <c r="D31" s="50">
        <f t="shared" ref="D31:F32" si="6">SUM(D32)</f>
        <v>6726</v>
      </c>
      <c r="E31" s="50">
        <f t="shared" si="6"/>
        <v>0</v>
      </c>
      <c r="F31" s="50">
        <f t="shared" si="6"/>
        <v>0</v>
      </c>
    </row>
    <row r="32" spans="1:6" ht="63" thickBot="1" x14ac:dyDescent="0.35">
      <c r="A32" s="39" t="s">
        <v>97</v>
      </c>
      <c r="B32" s="36" t="s">
        <v>101</v>
      </c>
      <c r="C32" s="36"/>
      <c r="D32" s="50">
        <f t="shared" si="6"/>
        <v>6726</v>
      </c>
      <c r="E32" s="50">
        <f t="shared" si="6"/>
        <v>0</v>
      </c>
      <c r="F32" s="50">
        <f t="shared" si="6"/>
        <v>0</v>
      </c>
    </row>
    <row r="33" spans="1:6" ht="31.8" thickBot="1" x14ac:dyDescent="0.35">
      <c r="A33" s="39" t="s">
        <v>6</v>
      </c>
      <c r="B33" s="36" t="s">
        <v>101</v>
      </c>
      <c r="C33" s="36">
        <v>200</v>
      </c>
      <c r="D33" s="50">
        <f>SUM(D34)</f>
        <v>6726</v>
      </c>
      <c r="E33" s="50">
        <f>SUM(E34)</f>
        <v>0</v>
      </c>
      <c r="F33" s="50">
        <f>SUM(F34)</f>
        <v>0</v>
      </c>
    </row>
    <row r="34" spans="1:6" ht="31.8" thickBot="1" x14ac:dyDescent="0.35">
      <c r="A34" s="39" t="s">
        <v>1</v>
      </c>
      <c r="B34" s="36" t="s">
        <v>101</v>
      </c>
      <c r="C34" s="36">
        <v>240</v>
      </c>
      <c r="D34" s="50">
        <v>6726</v>
      </c>
      <c r="E34" s="50">
        <v>0</v>
      </c>
      <c r="F34" s="50">
        <v>0</v>
      </c>
    </row>
    <row r="35" spans="1:6" ht="78.599999999999994" thickBot="1" x14ac:dyDescent="0.35">
      <c r="A35" s="39" t="s">
        <v>98</v>
      </c>
      <c r="B35" s="36" t="s">
        <v>102</v>
      </c>
      <c r="C35" s="36"/>
      <c r="D35" s="50">
        <f>SUM(D36)</f>
        <v>1447</v>
      </c>
      <c r="E35" s="50">
        <f>SUM(E36)</f>
        <v>1478.2</v>
      </c>
      <c r="F35" s="50">
        <f>SUM(F36)</f>
        <v>1993.5</v>
      </c>
    </row>
    <row r="36" spans="1:6" ht="31.8" thickBot="1" x14ac:dyDescent="0.35">
      <c r="A36" s="39" t="s">
        <v>6</v>
      </c>
      <c r="B36" s="36" t="s">
        <v>102</v>
      </c>
      <c r="C36" s="36">
        <v>200</v>
      </c>
      <c r="D36" s="50">
        <f>SUM(D37)</f>
        <v>1447</v>
      </c>
      <c r="E36" s="50">
        <f t="shared" ref="E36:F36" si="7">SUM(E37)</f>
        <v>1478.2</v>
      </c>
      <c r="F36" s="50">
        <f t="shared" si="7"/>
        <v>1993.5</v>
      </c>
    </row>
    <row r="37" spans="1:6" ht="31.8" thickBot="1" x14ac:dyDescent="0.35">
      <c r="A37" s="54" t="s">
        <v>1</v>
      </c>
      <c r="B37" s="36" t="s">
        <v>102</v>
      </c>
      <c r="C37" s="56">
        <v>240</v>
      </c>
      <c r="D37" s="50">
        <v>1447</v>
      </c>
      <c r="E37" s="57">
        <v>1478.2</v>
      </c>
      <c r="F37" s="50">
        <v>1993.5</v>
      </c>
    </row>
    <row r="38" spans="1:6" ht="31.2" hidden="1" x14ac:dyDescent="0.3">
      <c r="A38" s="58" t="s">
        <v>66</v>
      </c>
      <c r="B38" s="59" t="s">
        <v>108</v>
      </c>
      <c r="C38" s="60"/>
      <c r="D38" s="61">
        <f t="shared" ref="D38:F39" si="8">SUM(D39)</f>
        <v>0</v>
      </c>
      <c r="E38" s="62">
        <f t="shared" si="8"/>
        <v>0</v>
      </c>
      <c r="F38" s="61">
        <f t="shared" si="8"/>
        <v>0</v>
      </c>
    </row>
    <row r="39" spans="1:6" ht="15.6" hidden="1" x14ac:dyDescent="0.3">
      <c r="A39" s="11" t="s">
        <v>31</v>
      </c>
      <c r="B39" s="25" t="s">
        <v>108</v>
      </c>
      <c r="C39" s="34">
        <v>800</v>
      </c>
      <c r="D39" s="52">
        <f t="shared" si="8"/>
        <v>0</v>
      </c>
      <c r="E39" s="43">
        <f t="shared" si="8"/>
        <v>0</v>
      </c>
      <c r="F39" s="53">
        <f t="shared" si="8"/>
        <v>0</v>
      </c>
    </row>
    <row r="40" spans="1:6" ht="15.6" hidden="1" x14ac:dyDescent="0.3">
      <c r="A40" s="55" t="s">
        <v>107</v>
      </c>
      <c r="B40" s="28" t="s">
        <v>108</v>
      </c>
      <c r="C40" s="35">
        <v>880</v>
      </c>
      <c r="D40" s="51">
        <v>0</v>
      </c>
      <c r="E40" s="44">
        <v>0</v>
      </c>
      <c r="F40" s="51">
        <v>0</v>
      </c>
    </row>
    <row r="41" spans="1:6" ht="15.6" x14ac:dyDescent="0.3">
      <c r="A41" s="12" t="s">
        <v>42</v>
      </c>
      <c r="B41" s="13" t="s">
        <v>46</v>
      </c>
      <c r="C41" s="13"/>
      <c r="D41" s="41">
        <f t="shared" ref="D41:F43" si="9">SUM(D42)</f>
        <v>188.3</v>
      </c>
      <c r="E41" s="41">
        <f t="shared" si="9"/>
        <v>188.3</v>
      </c>
      <c r="F41" s="41">
        <f t="shared" si="9"/>
        <v>188.3</v>
      </c>
    </row>
    <row r="42" spans="1:6" ht="15.6" x14ac:dyDescent="0.3">
      <c r="A42" s="14" t="s">
        <v>43</v>
      </c>
      <c r="B42" s="7" t="s">
        <v>47</v>
      </c>
      <c r="C42" s="7"/>
      <c r="D42" s="42">
        <f t="shared" si="9"/>
        <v>188.3</v>
      </c>
      <c r="E42" s="42">
        <f t="shared" si="9"/>
        <v>188.3</v>
      </c>
      <c r="F42" s="42">
        <f t="shared" si="9"/>
        <v>188.3</v>
      </c>
    </row>
    <row r="43" spans="1:6" ht="15.6" x14ac:dyDescent="0.3">
      <c r="A43" s="11" t="s">
        <v>44</v>
      </c>
      <c r="B43" s="34" t="s">
        <v>47</v>
      </c>
      <c r="C43" s="34">
        <v>300</v>
      </c>
      <c r="D43" s="42">
        <f t="shared" si="9"/>
        <v>188.3</v>
      </c>
      <c r="E43" s="42">
        <f t="shared" si="9"/>
        <v>188.3</v>
      </c>
      <c r="F43" s="42">
        <f t="shared" si="9"/>
        <v>188.3</v>
      </c>
    </row>
    <row r="44" spans="1:6" ht="18" customHeight="1" x14ac:dyDescent="0.3">
      <c r="A44" s="11" t="s">
        <v>45</v>
      </c>
      <c r="B44" s="34" t="s">
        <v>47</v>
      </c>
      <c r="C44" s="34">
        <v>310</v>
      </c>
      <c r="D44" s="42">
        <v>188.3</v>
      </c>
      <c r="E44" s="42">
        <v>188.3</v>
      </c>
      <c r="F44" s="42">
        <v>188.3</v>
      </c>
    </row>
    <row r="45" spans="1:6" ht="15.6" x14ac:dyDescent="0.3">
      <c r="A45" s="15" t="s">
        <v>74</v>
      </c>
      <c r="B45" s="8" t="s">
        <v>72</v>
      </c>
      <c r="C45" s="8"/>
      <c r="D45" s="41">
        <f t="shared" ref="D45:F47" si="10">SUM(D46)</f>
        <v>301.2</v>
      </c>
      <c r="E45" s="41">
        <f t="shared" si="10"/>
        <v>470.6</v>
      </c>
      <c r="F45" s="41">
        <f t="shared" si="10"/>
        <v>682.8</v>
      </c>
    </row>
    <row r="46" spans="1:6" ht="31.2" x14ac:dyDescent="0.3">
      <c r="A46" s="11" t="s">
        <v>75</v>
      </c>
      <c r="B46" s="34" t="s">
        <v>73</v>
      </c>
      <c r="C46" s="34"/>
      <c r="D46" s="42">
        <f t="shared" si="10"/>
        <v>301.2</v>
      </c>
      <c r="E46" s="42">
        <f t="shared" si="10"/>
        <v>470.6</v>
      </c>
      <c r="F46" s="42">
        <f t="shared" si="10"/>
        <v>682.8</v>
      </c>
    </row>
    <row r="47" spans="1:6" ht="31.2" x14ac:dyDescent="0.3">
      <c r="A47" s="11" t="s">
        <v>6</v>
      </c>
      <c r="B47" s="34" t="s">
        <v>73</v>
      </c>
      <c r="C47" s="34">
        <v>200</v>
      </c>
      <c r="D47" s="42">
        <f t="shared" si="10"/>
        <v>301.2</v>
      </c>
      <c r="E47" s="42">
        <f t="shared" si="10"/>
        <v>470.6</v>
      </c>
      <c r="F47" s="42">
        <f t="shared" si="10"/>
        <v>682.8</v>
      </c>
    </row>
    <row r="48" spans="1:6" ht="31.2" x14ac:dyDescent="0.3">
      <c r="A48" s="11" t="s">
        <v>1</v>
      </c>
      <c r="B48" s="34" t="s">
        <v>73</v>
      </c>
      <c r="C48" s="34">
        <v>240</v>
      </c>
      <c r="D48" s="42">
        <v>301.2</v>
      </c>
      <c r="E48" s="42">
        <v>470.6</v>
      </c>
      <c r="F48" s="42">
        <v>682.8</v>
      </c>
    </row>
    <row r="49" spans="1:6" ht="15.6" x14ac:dyDescent="0.3">
      <c r="A49" s="15" t="s">
        <v>2</v>
      </c>
      <c r="B49" s="8" t="s">
        <v>3</v>
      </c>
      <c r="C49" s="8"/>
      <c r="D49" s="41">
        <f>SUM(D50+D53)</f>
        <v>1869.4</v>
      </c>
      <c r="E49" s="41">
        <f>SUM(E50+E53)</f>
        <v>1922.2</v>
      </c>
      <c r="F49" s="41">
        <f>SUM(F50+F53)</f>
        <v>1865</v>
      </c>
    </row>
    <row r="50" spans="1:6" ht="15.6" x14ac:dyDescent="0.3">
      <c r="A50" s="9" t="s">
        <v>4</v>
      </c>
      <c r="B50" s="34" t="s">
        <v>5</v>
      </c>
      <c r="C50" s="34"/>
      <c r="D50" s="43">
        <f t="shared" ref="D50:F51" si="11">SUM(D51)</f>
        <v>685.7</v>
      </c>
      <c r="E50" s="43">
        <f t="shared" si="11"/>
        <v>630.20000000000005</v>
      </c>
      <c r="F50" s="43">
        <f t="shared" si="11"/>
        <v>722</v>
      </c>
    </row>
    <row r="51" spans="1:6" ht="31.2" x14ac:dyDescent="0.3">
      <c r="A51" s="9" t="s">
        <v>6</v>
      </c>
      <c r="B51" s="34" t="s">
        <v>5</v>
      </c>
      <c r="C51" s="34">
        <v>200</v>
      </c>
      <c r="D51" s="44">
        <f t="shared" si="11"/>
        <v>685.7</v>
      </c>
      <c r="E51" s="44">
        <f t="shared" si="11"/>
        <v>630.20000000000005</v>
      </c>
      <c r="F51" s="44">
        <f t="shared" si="11"/>
        <v>722</v>
      </c>
    </row>
    <row r="52" spans="1:6" ht="31.2" x14ac:dyDescent="0.3">
      <c r="A52" s="9" t="s">
        <v>1</v>
      </c>
      <c r="B52" s="34" t="s">
        <v>5</v>
      </c>
      <c r="C52" s="34">
        <v>240</v>
      </c>
      <c r="D52" s="43">
        <v>685.7</v>
      </c>
      <c r="E52" s="43">
        <v>630.20000000000005</v>
      </c>
      <c r="F52" s="43">
        <v>722</v>
      </c>
    </row>
    <row r="53" spans="1:6" ht="15.6" x14ac:dyDescent="0.3">
      <c r="A53" s="9" t="s">
        <v>7</v>
      </c>
      <c r="B53" s="34" t="s">
        <v>8</v>
      </c>
      <c r="C53" s="34"/>
      <c r="D53" s="43">
        <f t="shared" ref="D53:F54" si="12">SUM(D54)</f>
        <v>1183.7</v>
      </c>
      <c r="E53" s="43">
        <f t="shared" si="12"/>
        <v>1292</v>
      </c>
      <c r="F53" s="43">
        <f t="shared" si="12"/>
        <v>1143</v>
      </c>
    </row>
    <row r="54" spans="1:6" ht="31.2" x14ac:dyDescent="0.3">
      <c r="A54" s="9" t="s">
        <v>6</v>
      </c>
      <c r="B54" s="34" t="s">
        <v>8</v>
      </c>
      <c r="C54" s="34">
        <v>200</v>
      </c>
      <c r="D54" s="43">
        <f t="shared" si="12"/>
        <v>1183.7</v>
      </c>
      <c r="E54" s="43">
        <f t="shared" si="12"/>
        <v>1292</v>
      </c>
      <c r="F54" s="43">
        <f t="shared" si="12"/>
        <v>1143</v>
      </c>
    </row>
    <row r="55" spans="1:6" ht="31.2" x14ac:dyDescent="0.3">
      <c r="A55" s="9" t="s">
        <v>1</v>
      </c>
      <c r="B55" s="34" t="s">
        <v>8</v>
      </c>
      <c r="C55" s="34">
        <v>240</v>
      </c>
      <c r="D55" s="43">
        <v>1183.7</v>
      </c>
      <c r="E55" s="43">
        <v>1292</v>
      </c>
      <c r="F55" s="43">
        <v>1143</v>
      </c>
    </row>
    <row r="56" spans="1:6" ht="21" customHeight="1" x14ac:dyDescent="0.3">
      <c r="A56" s="6" t="s">
        <v>48</v>
      </c>
      <c r="B56" s="8" t="s">
        <v>9</v>
      </c>
      <c r="C56" s="8"/>
      <c r="D56" s="45">
        <f>SUM(D57)</f>
        <v>5641</v>
      </c>
      <c r="E56" s="45">
        <f>SUM(E57)</f>
        <v>5671</v>
      </c>
      <c r="F56" s="45">
        <f>SUM(F57)</f>
        <v>5701</v>
      </c>
    </row>
    <row r="57" spans="1:6" ht="19.5" customHeight="1" x14ac:dyDescent="0.3">
      <c r="A57" s="9" t="s">
        <v>49</v>
      </c>
      <c r="B57" s="34" t="s">
        <v>51</v>
      </c>
      <c r="C57" s="34"/>
      <c r="D57" s="43">
        <f>SUM(D58+D65+D72+D75)</f>
        <v>5641</v>
      </c>
      <c r="E57" s="43">
        <f>SUM(E58+E65+E72+E75)</f>
        <v>5671</v>
      </c>
      <c r="F57" s="43">
        <f>SUM(F58+F65+F72+F75)</f>
        <v>5701</v>
      </c>
    </row>
    <row r="58" spans="1:6" ht="31.2" x14ac:dyDescent="0.3">
      <c r="A58" s="11" t="s">
        <v>10</v>
      </c>
      <c r="B58" s="34" t="s">
        <v>11</v>
      </c>
      <c r="C58" s="34"/>
      <c r="D58" s="43">
        <f>SUM(D59+D61+D63)</f>
        <v>1627</v>
      </c>
      <c r="E58" s="43">
        <f>SUM(E59+E61+E63)</f>
        <v>1627</v>
      </c>
      <c r="F58" s="43">
        <f>SUM(F59+F61+F63)</f>
        <v>1627</v>
      </c>
    </row>
    <row r="59" spans="1:6" ht="63" customHeight="1" x14ac:dyDescent="0.3">
      <c r="A59" s="11" t="s">
        <v>12</v>
      </c>
      <c r="B59" s="34" t="s">
        <v>11</v>
      </c>
      <c r="C59" s="34">
        <v>100</v>
      </c>
      <c r="D59" s="43">
        <f>SUM(D60)</f>
        <v>1622</v>
      </c>
      <c r="E59" s="43">
        <f>SUM(E60)</f>
        <v>1622</v>
      </c>
      <c r="F59" s="43">
        <f>SUM(F60)</f>
        <v>1622</v>
      </c>
    </row>
    <row r="60" spans="1:6" ht="30.6" customHeight="1" x14ac:dyDescent="0.3">
      <c r="A60" s="11" t="s">
        <v>50</v>
      </c>
      <c r="B60" s="34" t="s">
        <v>11</v>
      </c>
      <c r="C60" s="34">
        <v>120</v>
      </c>
      <c r="D60" s="43">
        <v>1622</v>
      </c>
      <c r="E60" s="43">
        <v>1622</v>
      </c>
      <c r="F60" s="43">
        <v>1622</v>
      </c>
    </row>
    <row r="61" spans="1:6" ht="31.2" hidden="1" x14ac:dyDescent="0.3">
      <c r="A61" s="11" t="s">
        <v>6</v>
      </c>
      <c r="B61" s="64" t="s">
        <v>11</v>
      </c>
      <c r="C61" s="34">
        <v>200</v>
      </c>
      <c r="D61" s="43">
        <f t="shared" ref="D61:F61" si="13">SUM(D62)</f>
        <v>0</v>
      </c>
      <c r="E61" s="43">
        <f t="shared" si="13"/>
        <v>0</v>
      </c>
      <c r="F61" s="43">
        <f t="shared" si="13"/>
        <v>0</v>
      </c>
    </row>
    <row r="62" spans="1:6" ht="31.2" hidden="1" x14ac:dyDescent="0.3">
      <c r="A62" s="11" t="s">
        <v>1</v>
      </c>
      <c r="B62" s="64" t="s">
        <v>11</v>
      </c>
      <c r="C62" s="34">
        <v>240</v>
      </c>
      <c r="D62" s="43">
        <v>0</v>
      </c>
      <c r="E62" s="43">
        <v>0</v>
      </c>
      <c r="F62" s="43">
        <v>0</v>
      </c>
    </row>
    <row r="63" spans="1:6" ht="15.6" x14ac:dyDescent="0.3">
      <c r="A63" s="11" t="s">
        <v>31</v>
      </c>
      <c r="B63" s="64" t="s">
        <v>11</v>
      </c>
      <c r="C63" s="34">
        <v>800</v>
      </c>
      <c r="D63" s="43">
        <f>SUM(D64)</f>
        <v>5</v>
      </c>
      <c r="E63" s="43">
        <f t="shared" ref="E63:F63" si="14">SUM(E64)</f>
        <v>5</v>
      </c>
      <c r="F63" s="43">
        <f t="shared" si="14"/>
        <v>5</v>
      </c>
    </row>
    <row r="64" spans="1:6" ht="15.6" x14ac:dyDescent="0.3">
      <c r="A64" s="11" t="s">
        <v>13</v>
      </c>
      <c r="B64" s="64" t="s">
        <v>11</v>
      </c>
      <c r="C64" s="34">
        <v>850</v>
      </c>
      <c r="D64" s="43">
        <v>5</v>
      </c>
      <c r="E64" s="43">
        <v>5</v>
      </c>
      <c r="F64" s="43">
        <v>5</v>
      </c>
    </row>
    <row r="65" spans="1:6" ht="16.5" customHeight="1" x14ac:dyDescent="0.3">
      <c r="A65" s="17" t="s">
        <v>52</v>
      </c>
      <c r="B65" s="16" t="s">
        <v>14</v>
      </c>
      <c r="C65" s="7"/>
      <c r="D65" s="43">
        <f>SUM(D66+D68+D70)</f>
        <v>3880</v>
      </c>
      <c r="E65" s="43">
        <f>SUM(E66+E68+E70)</f>
        <v>3905</v>
      </c>
      <c r="F65" s="43">
        <f>SUM(F66+F68+F70)</f>
        <v>3930</v>
      </c>
    </row>
    <row r="66" spans="1:6" ht="63.75" customHeight="1" x14ac:dyDescent="0.3">
      <c r="A66" s="18" t="s">
        <v>15</v>
      </c>
      <c r="B66" s="7" t="s">
        <v>14</v>
      </c>
      <c r="C66" s="7">
        <v>100</v>
      </c>
      <c r="D66" s="43">
        <f>SUM(D67)</f>
        <v>3005.4</v>
      </c>
      <c r="E66" s="43">
        <f>SUM(E67)</f>
        <v>3005.4</v>
      </c>
      <c r="F66" s="43">
        <f>SUM(F67)</f>
        <v>3005.4</v>
      </c>
    </row>
    <row r="67" spans="1:6" ht="31.2" x14ac:dyDescent="0.3">
      <c r="A67" s="14" t="s">
        <v>50</v>
      </c>
      <c r="B67" s="7" t="s">
        <v>14</v>
      </c>
      <c r="C67" s="7">
        <v>120</v>
      </c>
      <c r="D67" s="43">
        <v>3005.4</v>
      </c>
      <c r="E67" s="43">
        <v>3005.4</v>
      </c>
      <c r="F67" s="43">
        <v>3005.4</v>
      </c>
    </row>
    <row r="68" spans="1:6" ht="31.2" x14ac:dyDescent="0.3">
      <c r="A68" s="11" t="s">
        <v>6</v>
      </c>
      <c r="B68" s="34" t="s">
        <v>14</v>
      </c>
      <c r="C68" s="34">
        <v>200</v>
      </c>
      <c r="D68" s="43">
        <f>SUM(D69)</f>
        <v>869.6</v>
      </c>
      <c r="E68" s="43">
        <f t="shared" ref="E68:F68" si="15">SUM(E69)</f>
        <v>894.6</v>
      </c>
      <c r="F68" s="43">
        <f t="shared" si="15"/>
        <v>919.6</v>
      </c>
    </row>
    <row r="69" spans="1:6" ht="31.2" x14ac:dyDescent="0.3">
      <c r="A69" s="19" t="s">
        <v>1</v>
      </c>
      <c r="B69" s="34" t="s">
        <v>14</v>
      </c>
      <c r="C69" s="34">
        <v>240</v>
      </c>
      <c r="D69" s="43">
        <v>869.6</v>
      </c>
      <c r="E69" s="43">
        <v>894.6</v>
      </c>
      <c r="F69" s="43">
        <v>919.6</v>
      </c>
    </row>
    <row r="70" spans="1:6" ht="15.6" x14ac:dyDescent="0.3">
      <c r="A70" s="19" t="s">
        <v>31</v>
      </c>
      <c r="B70" s="34" t="s">
        <v>14</v>
      </c>
      <c r="C70" s="34">
        <v>800</v>
      </c>
      <c r="D70" s="43">
        <f>SUM(D71)</f>
        <v>5</v>
      </c>
      <c r="E70" s="43">
        <f>SUM(E71)</f>
        <v>5</v>
      </c>
      <c r="F70" s="43">
        <f>SUM(F71)</f>
        <v>5</v>
      </c>
    </row>
    <row r="71" spans="1:6" ht="15.6" x14ac:dyDescent="0.3">
      <c r="A71" s="19" t="s">
        <v>13</v>
      </c>
      <c r="B71" s="34" t="s">
        <v>14</v>
      </c>
      <c r="C71" s="34">
        <v>850</v>
      </c>
      <c r="D71" s="43">
        <v>5</v>
      </c>
      <c r="E71" s="43">
        <v>5</v>
      </c>
      <c r="F71" s="43">
        <v>5</v>
      </c>
    </row>
    <row r="72" spans="1:6" ht="63.75" customHeight="1" thickBot="1" x14ac:dyDescent="0.35">
      <c r="A72" s="39" t="s">
        <v>16</v>
      </c>
      <c r="B72" s="35" t="s">
        <v>51</v>
      </c>
      <c r="C72" s="34"/>
      <c r="D72" s="43">
        <f t="shared" ref="D72:F73" si="16">SUM(D73)</f>
        <v>126</v>
      </c>
      <c r="E72" s="43">
        <f t="shared" si="16"/>
        <v>131</v>
      </c>
      <c r="F72" s="43">
        <f t="shared" si="16"/>
        <v>136</v>
      </c>
    </row>
    <row r="73" spans="1:6" ht="16.2" thickBot="1" x14ac:dyDescent="0.35">
      <c r="A73" s="39" t="s">
        <v>31</v>
      </c>
      <c r="B73" s="35" t="s">
        <v>17</v>
      </c>
      <c r="C73" s="34">
        <v>800</v>
      </c>
      <c r="D73" s="43">
        <f t="shared" si="16"/>
        <v>126</v>
      </c>
      <c r="E73" s="43">
        <f t="shared" si="16"/>
        <v>131</v>
      </c>
      <c r="F73" s="43">
        <f t="shared" si="16"/>
        <v>136</v>
      </c>
    </row>
    <row r="74" spans="1:6" ht="16.2" thickBot="1" x14ac:dyDescent="0.35">
      <c r="A74" s="39" t="s">
        <v>13</v>
      </c>
      <c r="B74" s="34" t="s">
        <v>17</v>
      </c>
      <c r="C74" s="34">
        <v>850</v>
      </c>
      <c r="D74" s="43">
        <v>126</v>
      </c>
      <c r="E74" s="43">
        <v>131</v>
      </c>
      <c r="F74" s="43">
        <v>136</v>
      </c>
    </row>
    <row r="75" spans="1:6" ht="43.8" customHeight="1" x14ac:dyDescent="0.3">
      <c r="A75" s="11" t="s">
        <v>53</v>
      </c>
      <c r="B75" s="34" t="s">
        <v>65</v>
      </c>
      <c r="C75" s="34"/>
      <c r="D75" s="43">
        <f t="shared" ref="D75:F76" si="17">SUM(D76)</f>
        <v>8</v>
      </c>
      <c r="E75" s="43">
        <f t="shared" si="17"/>
        <v>8</v>
      </c>
      <c r="F75" s="43">
        <f t="shared" si="17"/>
        <v>8</v>
      </c>
    </row>
    <row r="76" spans="1:6" ht="15.6" x14ac:dyDescent="0.3">
      <c r="A76" s="19" t="s">
        <v>31</v>
      </c>
      <c r="B76" s="34" t="s">
        <v>65</v>
      </c>
      <c r="C76" s="34">
        <v>800</v>
      </c>
      <c r="D76" s="43">
        <f t="shared" si="17"/>
        <v>8</v>
      </c>
      <c r="E76" s="43">
        <f t="shared" si="17"/>
        <v>8</v>
      </c>
      <c r="F76" s="43">
        <f t="shared" si="17"/>
        <v>8</v>
      </c>
    </row>
    <row r="77" spans="1:6" ht="15.6" x14ac:dyDescent="0.3">
      <c r="A77" s="19" t="s">
        <v>13</v>
      </c>
      <c r="B77" s="35" t="s">
        <v>65</v>
      </c>
      <c r="C77" s="34">
        <v>850</v>
      </c>
      <c r="D77" s="43">
        <v>8</v>
      </c>
      <c r="E77" s="43">
        <v>8</v>
      </c>
      <c r="F77" s="43">
        <v>8</v>
      </c>
    </row>
    <row r="78" spans="1:6" ht="31.2" x14ac:dyDescent="0.3">
      <c r="A78" s="65" t="s">
        <v>111</v>
      </c>
      <c r="B78" s="66" t="s">
        <v>112</v>
      </c>
      <c r="C78" s="8"/>
      <c r="D78" s="45">
        <f t="shared" ref="D78:F80" si="18">SUM(D79)</f>
        <v>42.3</v>
      </c>
      <c r="E78" s="45">
        <f t="shared" si="18"/>
        <v>0</v>
      </c>
      <c r="F78" s="45">
        <f t="shared" si="18"/>
        <v>0</v>
      </c>
    </row>
    <row r="79" spans="1:6" ht="34.799999999999997" customHeight="1" x14ac:dyDescent="0.3">
      <c r="A79" s="19" t="s">
        <v>113</v>
      </c>
      <c r="B79" s="35" t="s">
        <v>114</v>
      </c>
      <c r="C79" s="34"/>
      <c r="D79" s="43">
        <f t="shared" si="18"/>
        <v>42.3</v>
      </c>
      <c r="E79" s="43">
        <f t="shared" si="18"/>
        <v>0</v>
      </c>
      <c r="F79" s="43">
        <f t="shared" si="18"/>
        <v>0</v>
      </c>
    </row>
    <row r="80" spans="1:6" ht="15.6" x14ac:dyDescent="0.3">
      <c r="A80" s="19" t="s">
        <v>37</v>
      </c>
      <c r="B80" s="35" t="s">
        <v>114</v>
      </c>
      <c r="C80" s="34">
        <v>500</v>
      </c>
      <c r="D80" s="43">
        <f t="shared" si="18"/>
        <v>42.3</v>
      </c>
      <c r="E80" s="43">
        <f t="shared" si="18"/>
        <v>0</v>
      </c>
      <c r="F80" s="43">
        <f t="shared" si="18"/>
        <v>0</v>
      </c>
    </row>
    <row r="81" spans="1:6" ht="15.6" x14ac:dyDescent="0.3">
      <c r="A81" s="19" t="s">
        <v>38</v>
      </c>
      <c r="B81" s="35" t="s">
        <v>114</v>
      </c>
      <c r="C81" s="34">
        <v>540</v>
      </c>
      <c r="D81" s="43">
        <v>42.3</v>
      </c>
      <c r="E81" s="43">
        <v>0</v>
      </c>
      <c r="F81" s="43">
        <v>0</v>
      </c>
    </row>
    <row r="82" spans="1:6" ht="0.6" customHeight="1" x14ac:dyDescent="0.3">
      <c r="A82" s="15" t="s">
        <v>18</v>
      </c>
      <c r="B82" s="8" t="s">
        <v>19</v>
      </c>
      <c r="C82" s="8"/>
      <c r="D82" s="45">
        <f t="shared" ref="D82:F83" si="19">SUM(D83)</f>
        <v>0</v>
      </c>
      <c r="E82" s="45">
        <f t="shared" si="19"/>
        <v>0</v>
      </c>
      <c r="F82" s="45">
        <f t="shared" si="19"/>
        <v>0</v>
      </c>
    </row>
    <row r="83" spans="1:6" ht="46.8" hidden="1" x14ac:dyDescent="0.3">
      <c r="A83" s="11" t="s">
        <v>20</v>
      </c>
      <c r="B83" s="34" t="s">
        <v>21</v>
      </c>
      <c r="C83" s="34"/>
      <c r="D83" s="43">
        <f t="shared" si="19"/>
        <v>0</v>
      </c>
      <c r="E83" s="43">
        <f t="shared" si="19"/>
        <v>0</v>
      </c>
      <c r="F83" s="43">
        <f t="shared" si="19"/>
        <v>0</v>
      </c>
    </row>
    <row r="84" spans="1:6" ht="46.8" hidden="1" x14ac:dyDescent="0.3">
      <c r="A84" s="19" t="s">
        <v>94</v>
      </c>
      <c r="B84" s="34" t="s">
        <v>22</v>
      </c>
      <c r="C84" s="34"/>
      <c r="D84" s="43">
        <f>SUM(D85+D87)</f>
        <v>0</v>
      </c>
      <c r="E84" s="43">
        <f>SUM(E85+E87)</f>
        <v>0</v>
      </c>
      <c r="F84" s="43">
        <f>SUM(F85+F87)</f>
        <v>0</v>
      </c>
    </row>
    <row r="85" spans="1:6" ht="62.4" hidden="1" x14ac:dyDescent="0.3">
      <c r="A85" s="11" t="s">
        <v>12</v>
      </c>
      <c r="B85" s="34" t="s">
        <v>22</v>
      </c>
      <c r="C85" s="34">
        <v>100</v>
      </c>
      <c r="D85" s="46">
        <f>SUM(D86)</f>
        <v>0</v>
      </c>
      <c r="E85" s="46">
        <f>SUM(E86)</f>
        <v>0</v>
      </c>
      <c r="F85" s="46">
        <f>SUM(F86)</f>
        <v>0</v>
      </c>
    </row>
    <row r="86" spans="1:6" ht="31.2" hidden="1" x14ac:dyDescent="0.3">
      <c r="A86" s="11" t="s">
        <v>50</v>
      </c>
      <c r="B86" s="34" t="s">
        <v>22</v>
      </c>
      <c r="C86" s="34">
        <v>120</v>
      </c>
      <c r="D86" s="43">
        <v>0</v>
      </c>
      <c r="E86" s="43">
        <v>0</v>
      </c>
      <c r="F86" s="43">
        <v>0</v>
      </c>
    </row>
    <row r="87" spans="1:6" ht="31.2" hidden="1" x14ac:dyDescent="0.3">
      <c r="A87" s="11" t="s">
        <v>6</v>
      </c>
      <c r="B87" s="34" t="s">
        <v>22</v>
      </c>
      <c r="C87" s="34">
        <v>200</v>
      </c>
      <c r="D87" s="43">
        <f>SUM(D88)</f>
        <v>0</v>
      </c>
      <c r="E87" s="43">
        <f>SUM(E88)</f>
        <v>0</v>
      </c>
      <c r="F87" s="43">
        <f>SUM(F88)</f>
        <v>0</v>
      </c>
    </row>
    <row r="88" spans="1:6" ht="31.2" hidden="1" x14ac:dyDescent="0.3">
      <c r="A88" s="11" t="s">
        <v>1</v>
      </c>
      <c r="B88" s="34" t="s">
        <v>22</v>
      </c>
      <c r="C88" s="34">
        <v>240</v>
      </c>
      <c r="D88" s="43">
        <v>0</v>
      </c>
      <c r="E88" s="43">
        <v>0</v>
      </c>
      <c r="F88" s="43">
        <v>0</v>
      </c>
    </row>
    <row r="89" spans="1:6" ht="15.6" x14ac:dyDescent="0.3">
      <c r="A89" s="15" t="s">
        <v>23</v>
      </c>
      <c r="B89" s="8" t="s">
        <v>77</v>
      </c>
      <c r="C89" s="8"/>
      <c r="D89" s="45">
        <f>SUM(D90+D94+D98)</f>
        <v>12.6</v>
      </c>
      <c r="E89" s="45">
        <f t="shared" ref="E89:F89" si="20">SUM(E90+E94+E98)</f>
        <v>12.6</v>
      </c>
      <c r="F89" s="45">
        <f t="shared" si="20"/>
        <v>12.6</v>
      </c>
    </row>
    <row r="90" spans="1:6" ht="31.2" x14ac:dyDescent="0.3">
      <c r="A90" s="20" t="s">
        <v>56</v>
      </c>
      <c r="B90" s="34" t="s">
        <v>54</v>
      </c>
      <c r="C90" s="34"/>
      <c r="D90" s="43">
        <f>SUM(D91)</f>
        <v>5</v>
      </c>
      <c r="E90" s="43">
        <f t="shared" ref="E90:F91" si="21">SUM(E91)</f>
        <v>5</v>
      </c>
      <c r="F90" s="43">
        <f t="shared" si="21"/>
        <v>5</v>
      </c>
    </row>
    <row r="91" spans="1:6" ht="15.6" x14ac:dyDescent="0.3">
      <c r="A91" s="17" t="s">
        <v>57</v>
      </c>
      <c r="B91" s="16" t="s">
        <v>55</v>
      </c>
      <c r="C91" s="16"/>
      <c r="D91" s="47">
        <f>SUM(D92)</f>
        <v>5</v>
      </c>
      <c r="E91" s="47">
        <f t="shared" si="21"/>
        <v>5</v>
      </c>
      <c r="F91" s="47">
        <f t="shared" si="21"/>
        <v>5</v>
      </c>
    </row>
    <row r="92" spans="1:6" ht="15.6" x14ac:dyDescent="0.3">
      <c r="A92" s="22" t="s">
        <v>31</v>
      </c>
      <c r="B92" s="21" t="s">
        <v>55</v>
      </c>
      <c r="C92" s="21">
        <v>800</v>
      </c>
      <c r="D92" s="47">
        <f>SUM(D93)</f>
        <v>5</v>
      </c>
      <c r="E92" s="47">
        <f>SUM(E93)</f>
        <v>5</v>
      </c>
      <c r="F92" s="47">
        <f>SUM(F93)</f>
        <v>5</v>
      </c>
    </row>
    <row r="93" spans="1:6" ht="15.6" x14ac:dyDescent="0.3">
      <c r="A93" s="19" t="s">
        <v>13</v>
      </c>
      <c r="B93" s="34" t="s">
        <v>55</v>
      </c>
      <c r="C93" s="34">
        <v>850</v>
      </c>
      <c r="D93" s="43">
        <v>5</v>
      </c>
      <c r="E93" s="43">
        <v>5</v>
      </c>
      <c r="F93" s="43">
        <v>5</v>
      </c>
    </row>
    <row r="94" spans="1:6" ht="15.6" x14ac:dyDescent="0.3">
      <c r="A94" s="5" t="s">
        <v>24</v>
      </c>
      <c r="B94" s="34" t="s">
        <v>25</v>
      </c>
      <c r="C94" s="25"/>
      <c r="D94" s="43">
        <f t="shared" ref="D94:F96" si="22">SUM(D95)</f>
        <v>6.6</v>
      </c>
      <c r="E94" s="43">
        <f t="shared" si="22"/>
        <v>6.6</v>
      </c>
      <c r="F94" s="43">
        <f t="shared" si="22"/>
        <v>6.6</v>
      </c>
    </row>
    <row r="95" spans="1:6" ht="15.6" x14ac:dyDescent="0.3">
      <c r="A95" s="5" t="s">
        <v>26</v>
      </c>
      <c r="B95" s="34" t="s">
        <v>27</v>
      </c>
      <c r="C95" s="25"/>
      <c r="D95" s="43">
        <f t="shared" si="22"/>
        <v>6.6</v>
      </c>
      <c r="E95" s="43">
        <f t="shared" si="22"/>
        <v>6.6</v>
      </c>
      <c r="F95" s="43">
        <f t="shared" si="22"/>
        <v>6.6</v>
      </c>
    </row>
    <row r="96" spans="1:6" ht="15.6" x14ac:dyDescent="0.3">
      <c r="A96" s="5" t="s">
        <v>31</v>
      </c>
      <c r="B96" s="34" t="s">
        <v>27</v>
      </c>
      <c r="C96" s="25">
        <v>800</v>
      </c>
      <c r="D96" s="43">
        <f t="shared" si="22"/>
        <v>6.6</v>
      </c>
      <c r="E96" s="43">
        <f t="shared" si="22"/>
        <v>6.6</v>
      </c>
      <c r="F96" s="43">
        <f t="shared" si="22"/>
        <v>6.6</v>
      </c>
    </row>
    <row r="97" spans="1:6" ht="15.6" x14ac:dyDescent="0.3">
      <c r="A97" s="5" t="s">
        <v>13</v>
      </c>
      <c r="B97" s="34" t="s">
        <v>27</v>
      </c>
      <c r="C97" s="25">
        <v>850</v>
      </c>
      <c r="D97" s="43">
        <v>6.6</v>
      </c>
      <c r="E97" s="43">
        <v>6.6</v>
      </c>
      <c r="F97" s="43">
        <v>6.6</v>
      </c>
    </row>
    <row r="98" spans="1:6" ht="15.6" x14ac:dyDescent="0.3">
      <c r="A98" s="5" t="s">
        <v>28</v>
      </c>
      <c r="B98" s="34" t="s">
        <v>29</v>
      </c>
      <c r="C98" s="25"/>
      <c r="D98" s="43">
        <f t="shared" ref="D98:F100" si="23">SUM(D99)</f>
        <v>1</v>
      </c>
      <c r="E98" s="43">
        <f t="shared" si="23"/>
        <v>1</v>
      </c>
      <c r="F98" s="43">
        <f t="shared" si="23"/>
        <v>1</v>
      </c>
    </row>
    <row r="99" spans="1:6" ht="15.6" x14ac:dyDescent="0.3">
      <c r="A99" s="23" t="s">
        <v>58</v>
      </c>
      <c r="B99" s="27" t="s">
        <v>30</v>
      </c>
      <c r="C99" s="28"/>
      <c r="D99" s="48">
        <f t="shared" si="23"/>
        <v>1</v>
      </c>
      <c r="E99" s="48">
        <f t="shared" si="23"/>
        <v>1</v>
      </c>
      <c r="F99" s="48">
        <f t="shared" si="23"/>
        <v>1</v>
      </c>
    </row>
    <row r="100" spans="1:6" ht="15.6" x14ac:dyDescent="0.3">
      <c r="A100" s="5" t="s">
        <v>31</v>
      </c>
      <c r="B100" s="34" t="s">
        <v>30</v>
      </c>
      <c r="C100" s="25">
        <v>800</v>
      </c>
      <c r="D100" s="43">
        <f t="shared" si="23"/>
        <v>1</v>
      </c>
      <c r="E100" s="43">
        <f t="shared" si="23"/>
        <v>1</v>
      </c>
      <c r="F100" s="43">
        <f t="shared" si="23"/>
        <v>1</v>
      </c>
    </row>
    <row r="101" spans="1:6" ht="15.6" x14ac:dyDescent="0.3">
      <c r="A101" s="23" t="s">
        <v>32</v>
      </c>
      <c r="B101" s="27" t="s">
        <v>30</v>
      </c>
      <c r="C101" s="28">
        <v>870</v>
      </c>
      <c r="D101" s="48">
        <v>1</v>
      </c>
      <c r="E101" s="48">
        <v>1</v>
      </c>
      <c r="F101" s="48">
        <v>1</v>
      </c>
    </row>
    <row r="102" spans="1:6" ht="31.2" x14ac:dyDescent="0.3">
      <c r="A102" s="30" t="s">
        <v>33</v>
      </c>
      <c r="B102" s="8" t="s">
        <v>34</v>
      </c>
      <c r="C102" s="38"/>
      <c r="D102" s="45">
        <f t="shared" ref="D102:F104" si="24">SUM(D103)</f>
        <v>10</v>
      </c>
      <c r="E102" s="45">
        <f t="shared" si="24"/>
        <v>10</v>
      </c>
      <c r="F102" s="45">
        <f t="shared" si="24"/>
        <v>10</v>
      </c>
    </row>
    <row r="103" spans="1:6" ht="15.6" x14ac:dyDescent="0.3">
      <c r="A103" s="23" t="s">
        <v>35</v>
      </c>
      <c r="B103" s="27" t="s">
        <v>36</v>
      </c>
      <c r="C103" s="28"/>
      <c r="D103" s="48">
        <f t="shared" si="24"/>
        <v>10</v>
      </c>
      <c r="E103" s="48">
        <f t="shared" si="24"/>
        <v>10</v>
      </c>
      <c r="F103" s="48">
        <f t="shared" si="24"/>
        <v>10</v>
      </c>
    </row>
    <row r="104" spans="1:6" ht="15.6" x14ac:dyDescent="0.3">
      <c r="A104" s="5" t="s">
        <v>37</v>
      </c>
      <c r="B104" s="34" t="s">
        <v>36</v>
      </c>
      <c r="C104" s="25">
        <v>500</v>
      </c>
      <c r="D104" s="43">
        <f t="shared" si="24"/>
        <v>10</v>
      </c>
      <c r="E104" s="43">
        <f t="shared" si="24"/>
        <v>10</v>
      </c>
      <c r="F104" s="43">
        <f t="shared" si="24"/>
        <v>10</v>
      </c>
    </row>
    <row r="105" spans="1:6" ht="15.6" x14ac:dyDescent="0.3">
      <c r="A105" s="5" t="s">
        <v>38</v>
      </c>
      <c r="B105" s="34" t="s">
        <v>36</v>
      </c>
      <c r="C105" s="25">
        <v>540</v>
      </c>
      <c r="D105" s="43">
        <v>10</v>
      </c>
      <c r="E105" s="43">
        <v>10</v>
      </c>
      <c r="F105" s="43">
        <v>10</v>
      </c>
    </row>
    <row r="106" spans="1:6" ht="47.4" hidden="1" thickBot="1" x14ac:dyDescent="0.35">
      <c r="A106" s="40" t="s">
        <v>63</v>
      </c>
      <c r="B106" s="37" t="s">
        <v>64</v>
      </c>
      <c r="C106" s="36"/>
      <c r="D106" s="49">
        <f>SUM(D107+D110)</f>
        <v>0</v>
      </c>
      <c r="E106" s="49">
        <f t="shared" ref="D106:F108" si="25">SUM(E107)</f>
        <v>0</v>
      </c>
      <c r="F106" s="49">
        <f t="shared" si="25"/>
        <v>0</v>
      </c>
    </row>
    <row r="107" spans="1:6" ht="16.2" hidden="1" thickBot="1" x14ac:dyDescent="0.35">
      <c r="A107" s="39" t="s">
        <v>103</v>
      </c>
      <c r="B107" s="36" t="s">
        <v>104</v>
      </c>
      <c r="C107" s="36"/>
      <c r="D107" s="50">
        <f t="shared" si="25"/>
        <v>0</v>
      </c>
      <c r="E107" s="50">
        <f t="shared" si="25"/>
        <v>0</v>
      </c>
      <c r="F107" s="50">
        <f t="shared" si="25"/>
        <v>0</v>
      </c>
    </row>
    <row r="108" spans="1:6" ht="31.2" hidden="1" x14ac:dyDescent="0.3">
      <c r="A108" s="33" t="s">
        <v>6</v>
      </c>
      <c r="B108" s="34" t="s">
        <v>104</v>
      </c>
      <c r="C108" s="25">
        <v>200</v>
      </c>
      <c r="D108" s="43">
        <f t="shared" si="25"/>
        <v>0</v>
      </c>
      <c r="E108" s="43">
        <f t="shared" si="25"/>
        <v>0</v>
      </c>
      <c r="F108" s="43">
        <f t="shared" si="25"/>
        <v>0</v>
      </c>
    </row>
    <row r="109" spans="1:6" ht="31.2" hidden="1" x14ac:dyDescent="0.3">
      <c r="A109" s="32" t="s">
        <v>1</v>
      </c>
      <c r="B109" s="27" t="s">
        <v>104</v>
      </c>
      <c r="C109" s="28">
        <v>240</v>
      </c>
      <c r="D109" s="48">
        <v>0</v>
      </c>
      <c r="E109" s="48">
        <v>0</v>
      </c>
      <c r="F109" s="48">
        <v>0</v>
      </c>
    </row>
    <row r="110" spans="1:6" ht="46.8" hidden="1" x14ac:dyDescent="0.3">
      <c r="A110" s="33" t="s">
        <v>63</v>
      </c>
      <c r="B110" s="34" t="s">
        <v>64</v>
      </c>
      <c r="C110" s="25"/>
      <c r="D110" s="43">
        <f>SUM(D111)</f>
        <v>0</v>
      </c>
      <c r="E110" s="43">
        <f t="shared" ref="E110:F112" si="26">SUM(E111)</f>
        <v>0</v>
      </c>
      <c r="F110" s="43">
        <f t="shared" si="26"/>
        <v>0</v>
      </c>
    </row>
    <row r="111" spans="1:6" ht="31.2" hidden="1" x14ac:dyDescent="0.3">
      <c r="A111" s="33" t="s">
        <v>106</v>
      </c>
      <c r="B111" s="34" t="s">
        <v>105</v>
      </c>
      <c r="C111" s="25"/>
      <c r="D111" s="43">
        <f>SUM(D112)</f>
        <v>0</v>
      </c>
      <c r="E111" s="43">
        <f t="shared" si="26"/>
        <v>0</v>
      </c>
      <c r="F111" s="43">
        <f t="shared" si="26"/>
        <v>0</v>
      </c>
    </row>
    <row r="112" spans="1:6" ht="31.2" hidden="1" x14ac:dyDescent="0.3">
      <c r="A112" s="33" t="s">
        <v>6</v>
      </c>
      <c r="B112" s="34" t="s">
        <v>105</v>
      </c>
      <c r="C112" s="25">
        <v>200</v>
      </c>
      <c r="D112" s="43">
        <f>SUM(D113)</f>
        <v>0</v>
      </c>
      <c r="E112" s="43">
        <f t="shared" si="26"/>
        <v>0</v>
      </c>
      <c r="F112" s="43">
        <f t="shared" si="26"/>
        <v>0</v>
      </c>
    </row>
    <row r="113" spans="1:6" ht="31.2" hidden="1" x14ac:dyDescent="0.3">
      <c r="A113" s="32" t="s">
        <v>1</v>
      </c>
      <c r="B113" s="35" t="s">
        <v>105</v>
      </c>
      <c r="C113" s="28">
        <v>240</v>
      </c>
      <c r="D113" s="48">
        <v>0</v>
      </c>
      <c r="E113" s="48">
        <v>0</v>
      </c>
      <c r="F113" s="48">
        <v>0</v>
      </c>
    </row>
    <row r="114" spans="1:6" ht="15.6" x14ac:dyDescent="0.3">
      <c r="A114" s="67" t="s">
        <v>59</v>
      </c>
      <c r="B114" s="68"/>
      <c r="C114" s="69"/>
      <c r="D114" s="45">
        <f>SUM(D12+D17+D22+D30+D38+D41+D45+D49+D56+D78+D82+D89+D102+D106)</f>
        <v>16264.8</v>
      </c>
      <c r="E114" s="45">
        <f>SUM(E12+E17+E22+E30+E38+E41+E45+E49+E56+E78+E82+E89+E102+E106)</f>
        <v>9779.9</v>
      </c>
      <c r="F114" s="45">
        <f>SUM(F12+F17+F22+F30+F38+F41+F45+F49+F56+F78+F82+F89+F102+F106)</f>
        <v>10453.200000000001</v>
      </c>
    </row>
    <row r="115" spans="1:6" ht="15.6" x14ac:dyDescent="0.3">
      <c r="A115" s="24"/>
      <c r="B115" s="24"/>
      <c r="C115" s="24"/>
      <c r="D115" s="24"/>
      <c r="E115" s="24"/>
      <c r="F115" s="24"/>
    </row>
  </sheetData>
  <mergeCells count="12">
    <mergeCell ref="A114:C114"/>
    <mergeCell ref="B8:F8"/>
    <mergeCell ref="A1:F1"/>
    <mergeCell ref="A6:F7"/>
    <mergeCell ref="B2:G2"/>
    <mergeCell ref="B3:G3"/>
    <mergeCell ref="B4:G4"/>
    <mergeCell ref="B5:G5"/>
    <mergeCell ref="A9:A10"/>
    <mergeCell ref="B9:B10"/>
    <mergeCell ref="C9:C10"/>
    <mergeCell ref="D9:F9"/>
  </mergeCells>
  <pageMargins left="0.9055118110236221" right="0.31496062992125984" top="0.48599999999999999" bottom="0.64916666666666667" header="0.31496062992125984" footer="0.31496062992125984"/>
  <pageSetup paperSize="9" scale="72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2023-11-06T06:23:01Z</cp:lastPrinted>
  <dcterms:created xsi:type="dcterms:W3CDTF">2018-02-02T06:35:17Z</dcterms:created>
  <dcterms:modified xsi:type="dcterms:W3CDTF">2023-11-06T06:23:03Z</dcterms:modified>
</cp:coreProperties>
</file>